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20" windowHeight="8580" activeTab="1"/>
  </bookViews>
  <sheets>
    <sheet name="Data" sheetId="1" r:id="rId1"/>
    <sheet name="Time Series" sheetId="2" r:id="rId2"/>
    <sheet name="CAPM" sheetId="3" r:id="rId3"/>
    <sheet name="FAMA-FRENCH 3 FACTOR" sheetId="4" r:id="rId4"/>
  </sheets>
  <definedNames/>
  <calcPr fullCalcOnLoad="1"/>
</workbook>
</file>

<file path=xl/sharedStrings.xml><?xml version="1.0" encoding="utf-8"?>
<sst xmlns="http://schemas.openxmlformats.org/spreadsheetml/2006/main" count="95" uniqueCount="55">
  <si>
    <t>Time</t>
  </si>
  <si>
    <t>Rm-Rf</t>
  </si>
  <si>
    <t>SMB</t>
  </si>
  <si>
    <t>HML</t>
  </si>
  <si>
    <t>Rf</t>
  </si>
  <si>
    <t>GS</t>
  </si>
  <si>
    <t>Rgs</t>
  </si>
  <si>
    <t>Rgs-Rf</t>
  </si>
  <si>
    <t>SUMMARY OUTPUT</t>
  </si>
  <si>
    <t>AK</t>
  </si>
  <si>
    <t>sd=sqrt(ss/df)</t>
  </si>
  <si>
    <t>Regression Statistics</t>
  </si>
  <si>
    <t>sdm=multiple R*sd/beta</t>
  </si>
  <si>
    <t>Multiple R</t>
  </si>
  <si>
    <t>using adjusted R^2</t>
  </si>
  <si>
    <t>R Square</t>
  </si>
  <si>
    <t>1-adjusted R^2</t>
  </si>
  <si>
    <t>Adjusted R Square</t>
  </si>
  <si>
    <t>alpha</t>
  </si>
  <si>
    <t>Standard Error</t>
  </si>
  <si>
    <t>beta</t>
  </si>
  <si>
    <t>Observations</t>
  </si>
  <si>
    <t>both are significant</t>
  </si>
  <si>
    <t>because p value less than 5%</t>
  </si>
  <si>
    <t>ANOVA</t>
  </si>
  <si>
    <t>or</t>
  </si>
  <si>
    <t>df</t>
  </si>
  <si>
    <t>SS</t>
  </si>
  <si>
    <t>MS</t>
  </si>
  <si>
    <t>F</t>
  </si>
  <si>
    <t>Significance F</t>
  </si>
  <si>
    <t>because of the absolute t value  is bigtger than 2</t>
  </si>
  <si>
    <t>Regression</t>
  </si>
  <si>
    <t>lower: beta-2*sdbeta</t>
  </si>
  <si>
    <t>Residual</t>
  </si>
  <si>
    <t>upper: beta+2*sdbeta</t>
  </si>
  <si>
    <t>Total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</si>
  <si>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</si>
  <si>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</si>
  <si>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</si>
  <si>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</si>
  <si>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</si>
  <si>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</si>
  <si>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</si>
  <si>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Intercept</t>
  </si>
  <si>
    <t>RESIDUAL OUTPUT</t>
  </si>
  <si>
    <t>Observation</t>
  </si>
  <si>
    <t>Predicted Rgs-Rf</t>
  </si>
  <si>
    <t>Residuals</t>
  </si>
  <si>
    <t>graph: see above</t>
  </si>
  <si>
    <t>CAPM did a better job. Adjusted R^2 for CAPM is bigger than Adjusted R^2 for FF</t>
  </si>
  <si>
    <t>no, according to p value or t-test, it's not significant</t>
  </si>
  <si>
    <t>Because both coefficients are not significant and adjusted R squre is reduced, there is no merit to using FF</t>
  </si>
  <si>
    <t xml:space="preserve">or conduct a F test for nested model, you can't reject the null hypothesis. </t>
  </si>
  <si>
    <t>it's on this page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</si>
</sst>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5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</borders>
  <cellStyleXfs count="61"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18" fillId="32" borderId="7" applyNumberFormat="0" applyFont="0" applyAlignment="0" applyProtection="0"/>
    <xf numFmtId="0" fontId="31" fillId="27" borderId="8" applyNumberFormat="0" applyAlignment="0" applyProtection="0"/>
    <xf numFmtId="9" fontId="18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2" fontId="0" fillId="0" borderId="0" xfId="0" applyNumberFormat="1" applyAlignment="1" applyProtection="1">
      <alignment/>
      <protection locked="0"/>
    </xf>
    <xf numFmtId="0" fontId="0" fillId="0" borderId="0" xfId="0" applyNumberFormat="1" applyAlignment="1">
      <alignment/>
    </xf>
    <xf numFmtId="0" fontId="15" fillId="0" borderId="0" xfId="0" applyFont="1" applyAlignment="1">
      <alignment/>
    </xf>
    <xf numFmtId="0" fontId="17" fillId="0" borderId="10" xfId="0" applyFont="1" applyFill="1" applyBorder="1" applyAlignment="1">
      <alignment horizontal="centerContinuous"/>
    </xf>
    <xf numFmtId="0" fontId="0" fillId="0" borderId="0" xfId="0" applyFill="1" applyBorder="1" applyAlignment="1">
      <alignment/>
    </xf>
    <xf numFmtId="10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0" fontId="17" fillId="0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14"/>
  <sheetViews>
    <sheetView zoomScalePageLayoutView="0" workbookViewId="0" topLeftCell="A1">
      <selection activeCell="C25" sqref="C25"/>
    </sheetView>
  </sheetViews>
  <sheetFormatPr defaultColWidth="9.140625" defaultRowHeight="15" customHeight="1"/>
  <cols>
    <col min="6" max="6" width="15.28125" style="0" customWidth="1"/>
  </cols>
  <sheetData>
    <row r="1" spans="1:8" ht="15" customHeight="1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6" ht="15" customHeight="1">
      <c r="A2">
        <v>200107</v>
      </c>
      <c r="B2">
        <v>-2.12</v>
      </c>
      <c r="C2">
        <v>-3.32</v>
      </c>
      <c r="D2">
        <v>1.81</v>
      </c>
      <c r="E2" s="1">
        <v>3.67</v>
      </c>
      <c r="F2" s="2">
        <v>76.67</v>
      </c>
    </row>
    <row r="3" spans="1:8" ht="15" customHeight="1">
      <c r="A3">
        <v>200108</v>
      </c>
      <c r="B3">
        <v>-6.37</v>
      </c>
      <c r="C3">
        <v>1.96</v>
      </c>
      <c r="D3">
        <v>2.48</v>
      </c>
      <c r="E3" s="1">
        <v>3.53</v>
      </c>
      <c r="F3" s="2">
        <v>73.85</v>
      </c>
      <c r="G3">
        <f aca="true" t="shared" si="0" ref="G3:G34">LN(F3)-LN(F2)</f>
        <v>-0.03747448859341418</v>
      </c>
      <c r="H3">
        <f aca="true" t="shared" si="1" ref="H3:H34">(G3-(E3/100))*100</f>
        <v>-7.277448859341417</v>
      </c>
    </row>
    <row r="4" spans="1:12" ht="15" customHeight="1">
      <c r="A4">
        <v>200109</v>
      </c>
      <c r="B4">
        <v>-9.29</v>
      </c>
      <c r="C4">
        <v>-5.75</v>
      </c>
      <c r="D4">
        <v>-0.42</v>
      </c>
      <c r="E4" s="1">
        <v>2.68</v>
      </c>
      <c r="F4" s="2">
        <v>65.78</v>
      </c>
      <c r="G4">
        <f t="shared" si="0"/>
        <v>-0.11572016821647768</v>
      </c>
      <c r="H4">
        <f t="shared" si="1"/>
        <v>-14.252016821647768</v>
      </c>
      <c r="L4" s="2"/>
    </row>
    <row r="5" spans="1:12" ht="15" customHeight="1">
      <c r="A5">
        <v>200110</v>
      </c>
      <c r="B5">
        <v>2.47</v>
      </c>
      <c r="C5">
        <v>9.24</v>
      </c>
      <c r="D5">
        <v>-2.18</v>
      </c>
      <c r="E5" s="1">
        <v>2.27</v>
      </c>
      <c r="F5" s="2">
        <v>72.17</v>
      </c>
      <c r="G5">
        <f t="shared" si="0"/>
        <v>0.09270860632327071</v>
      </c>
      <c r="H5">
        <f t="shared" si="1"/>
        <v>7.000860632327072</v>
      </c>
      <c r="L5" s="2"/>
    </row>
    <row r="6" spans="1:12" ht="15" customHeight="1">
      <c r="A6">
        <v>200111</v>
      </c>
      <c r="B6">
        <v>7.64</v>
      </c>
      <c r="C6">
        <v>1.63</v>
      </c>
      <c r="D6">
        <v>3.3</v>
      </c>
      <c r="E6" s="1">
        <v>1.99</v>
      </c>
      <c r="F6" s="2">
        <v>82.18</v>
      </c>
      <c r="G6">
        <f t="shared" si="0"/>
        <v>0.12988751637108198</v>
      </c>
      <c r="H6">
        <f t="shared" si="1"/>
        <v>10.998751637108198</v>
      </c>
      <c r="L6" s="2"/>
    </row>
    <row r="7" spans="1:12" ht="15" customHeight="1">
      <c r="A7">
        <v>200112</v>
      </c>
      <c r="B7">
        <v>1.52</v>
      </c>
      <c r="C7">
        <v>5.85</v>
      </c>
      <c r="D7">
        <v>1.14</v>
      </c>
      <c r="E7" s="1">
        <v>1.72</v>
      </c>
      <c r="F7" s="2">
        <v>85.64</v>
      </c>
      <c r="G7">
        <f t="shared" si="0"/>
        <v>0.04124050026621795</v>
      </c>
      <c r="H7">
        <f t="shared" si="1"/>
        <v>2.404050026621795</v>
      </c>
      <c r="L7" s="2"/>
    </row>
    <row r="8" spans="1:12" ht="15" customHeight="1">
      <c r="A8">
        <v>200201</v>
      </c>
      <c r="B8">
        <v>-1.44</v>
      </c>
      <c r="C8">
        <v>1.8</v>
      </c>
      <c r="D8">
        <v>-0.83</v>
      </c>
      <c r="E8" s="1">
        <v>1.68</v>
      </c>
      <c r="F8" s="2">
        <v>80.42</v>
      </c>
      <c r="G8">
        <f t="shared" si="0"/>
        <v>-0.0628895622523542</v>
      </c>
      <c r="H8">
        <f t="shared" si="1"/>
        <v>-7.96895622523542</v>
      </c>
      <c r="L8" s="2"/>
    </row>
    <row r="9" spans="1:12" ht="15" customHeight="1">
      <c r="A9">
        <v>200202</v>
      </c>
      <c r="B9">
        <v>-2.31</v>
      </c>
      <c r="C9">
        <v>-1.86</v>
      </c>
      <c r="D9">
        <v>2.98</v>
      </c>
      <c r="E9" s="1">
        <v>1.74</v>
      </c>
      <c r="F9" s="2">
        <v>74.83</v>
      </c>
      <c r="G9">
        <f t="shared" si="0"/>
        <v>-0.07204402737686078</v>
      </c>
      <c r="H9">
        <f t="shared" si="1"/>
        <v>-8.944402737686078</v>
      </c>
      <c r="L9" s="2"/>
    </row>
    <row r="10" spans="1:12" ht="15" customHeight="1">
      <c r="A10">
        <v>200203</v>
      </c>
      <c r="B10">
        <v>4.31</v>
      </c>
      <c r="C10">
        <v>4.73</v>
      </c>
      <c r="D10">
        <v>1.75</v>
      </c>
      <c r="E10" s="1">
        <v>1.79</v>
      </c>
      <c r="F10" s="2">
        <v>83.44</v>
      </c>
      <c r="G10">
        <f t="shared" si="0"/>
        <v>0.10890893660025025</v>
      </c>
      <c r="H10">
        <f t="shared" si="1"/>
        <v>9.100893660025026</v>
      </c>
      <c r="L10" s="2"/>
    </row>
    <row r="11" spans="1:12" ht="15" customHeight="1">
      <c r="A11">
        <v>200204</v>
      </c>
      <c r="B11">
        <v>-5.27</v>
      </c>
      <c r="C11">
        <v>4.53</v>
      </c>
      <c r="D11">
        <v>2.02</v>
      </c>
      <c r="E11" s="1">
        <v>1.72</v>
      </c>
      <c r="F11" s="2">
        <v>72.92</v>
      </c>
      <c r="G11">
        <f t="shared" si="0"/>
        <v>-0.13476486088205508</v>
      </c>
      <c r="H11">
        <f t="shared" si="1"/>
        <v>-15.196486088205507</v>
      </c>
      <c r="L11" s="2"/>
    </row>
    <row r="12" spans="1:12" ht="15" customHeight="1">
      <c r="A12">
        <v>200205</v>
      </c>
      <c r="B12">
        <v>-1.38</v>
      </c>
      <c r="C12">
        <v>-3.51</v>
      </c>
      <c r="D12">
        <v>0.11</v>
      </c>
      <c r="E12" s="1">
        <v>1.74</v>
      </c>
      <c r="F12" s="2">
        <v>69.87</v>
      </c>
      <c r="G12">
        <f t="shared" si="0"/>
        <v>-0.042726577246102515</v>
      </c>
      <c r="H12">
        <f t="shared" si="1"/>
        <v>-6.012657724610252</v>
      </c>
      <c r="L12" s="2"/>
    </row>
    <row r="13" spans="1:12" ht="15" customHeight="1">
      <c r="A13">
        <v>200206</v>
      </c>
      <c r="B13">
        <v>-7.17</v>
      </c>
      <c r="C13">
        <v>3.86</v>
      </c>
      <c r="D13">
        <v>-1.14</v>
      </c>
      <c r="E13" s="1">
        <v>1.72</v>
      </c>
      <c r="F13" s="2">
        <v>67.92</v>
      </c>
      <c r="G13">
        <f t="shared" si="0"/>
        <v>-0.028305830561267342</v>
      </c>
      <c r="H13">
        <f t="shared" si="1"/>
        <v>-4.550583056126734</v>
      </c>
      <c r="L13" s="2"/>
    </row>
    <row r="14" spans="1:12" ht="15" customHeight="1">
      <c r="A14">
        <v>200207</v>
      </c>
      <c r="B14">
        <v>-8.25</v>
      </c>
      <c r="C14">
        <v>-5.32</v>
      </c>
      <c r="D14">
        <v>-4.54</v>
      </c>
      <c r="E14" s="1">
        <v>1.72</v>
      </c>
      <c r="F14" s="2">
        <v>67.86</v>
      </c>
      <c r="G14">
        <f t="shared" si="0"/>
        <v>-0.0008837826470076138</v>
      </c>
      <c r="H14">
        <f t="shared" si="1"/>
        <v>-1.8083782647007614</v>
      </c>
      <c r="L14" s="2"/>
    </row>
    <row r="15" spans="1:12" ht="15" customHeight="1">
      <c r="A15">
        <v>200208</v>
      </c>
      <c r="B15">
        <v>0.42</v>
      </c>
      <c r="C15">
        <v>-1.64</v>
      </c>
      <c r="D15">
        <v>0.86</v>
      </c>
      <c r="E15" s="1">
        <v>1.68</v>
      </c>
      <c r="F15" s="2">
        <v>71.7</v>
      </c>
      <c r="G15">
        <f t="shared" si="0"/>
        <v>0.05504398824949064</v>
      </c>
      <c r="H15">
        <f t="shared" si="1"/>
        <v>3.824398824949064</v>
      </c>
      <c r="L15" s="2"/>
    </row>
    <row r="16" spans="1:12" ht="15" customHeight="1">
      <c r="A16">
        <v>200209</v>
      </c>
      <c r="B16">
        <v>-10.44</v>
      </c>
      <c r="C16">
        <v>3.17</v>
      </c>
      <c r="D16">
        <v>-2.45</v>
      </c>
      <c r="E16" s="1">
        <v>1.67</v>
      </c>
      <c r="F16" s="2">
        <v>61.25</v>
      </c>
      <c r="G16">
        <f t="shared" si="0"/>
        <v>-0.1575268981807385</v>
      </c>
      <c r="H16">
        <f t="shared" si="1"/>
        <v>-17.42268981807385</v>
      </c>
      <c r="L16" s="2"/>
    </row>
    <row r="17" spans="1:12" ht="15" customHeight="1">
      <c r="A17">
        <v>200210</v>
      </c>
      <c r="B17">
        <v>7.9</v>
      </c>
      <c r="C17">
        <v>-3.38</v>
      </c>
      <c r="D17">
        <v>-0.48</v>
      </c>
      <c r="E17" s="1">
        <v>1.62</v>
      </c>
      <c r="F17" s="2">
        <v>66.52</v>
      </c>
      <c r="G17">
        <f t="shared" si="0"/>
        <v>0.0825388048998903</v>
      </c>
      <c r="H17">
        <f t="shared" si="1"/>
        <v>6.6338804899890285</v>
      </c>
      <c r="L17" s="2"/>
    </row>
    <row r="18" spans="1:12" ht="15" customHeight="1">
      <c r="A18">
        <v>200211</v>
      </c>
      <c r="B18">
        <v>6.01</v>
      </c>
      <c r="C18">
        <v>4.26</v>
      </c>
      <c r="D18">
        <v>10.32</v>
      </c>
      <c r="E18" s="1">
        <v>1.26</v>
      </c>
      <c r="F18" s="2">
        <v>73.28</v>
      </c>
      <c r="G18">
        <f t="shared" si="0"/>
        <v>0.09678506604114823</v>
      </c>
      <c r="H18">
        <f t="shared" si="1"/>
        <v>8.418506604114823</v>
      </c>
      <c r="L18" s="2"/>
    </row>
    <row r="19" spans="1:12" ht="15" customHeight="1">
      <c r="A19">
        <v>200212</v>
      </c>
      <c r="B19">
        <v>-5.82</v>
      </c>
      <c r="C19">
        <v>-0.6</v>
      </c>
      <c r="D19">
        <v>-2.11</v>
      </c>
      <c r="E19" s="1">
        <v>1.2</v>
      </c>
      <c r="F19" s="2">
        <v>63.38</v>
      </c>
      <c r="G19">
        <f t="shared" si="0"/>
        <v>-0.1451393661031002</v>
      </c>
      <c r="H19">
        <f t="shared" si="1"/>
        <v>-15.71393661031002</v>
      </c>
      <c r="L19" s="2"/>
    </row>
    <row r="20" spans="1:12" ht="15" customHeight="1">
      <c r="A20">
        <v>200301</v>
      </c>
      <c r="B20">
        <v>-2.51</v>
      </c>
      <c r="C20">
        <v>0.76</v>
      </c>
      <c r="D20">
        <v>-1.07</v>
      </c>
      <c r="E20" s="1">
        <v>1.17</v>
      </c>
      <c r="F20" s="2">
        <v>63.49</v>
      </c>
      <c r="G20">
        <f t="shared" si="0"/>
        <v>0.0017340589195837808</v>
      </c>
      <c r="H20">
        <f t="shared" si="1"/>
        <v>-0.9965941080416217</v>
      </c>
      <c r="L20" s="2"/>
    </row>
    <row r="21" spans="1:12" ht="15" customHeight="1">
      <c r="A21">
        <v>200302</v>
      </c>
      <c r="B21">
        <v>-1.79</v>
      </c>
      <c r="C21">
        <v>-1.03</v>
      </c>
      <c r="D21">
        <v>-1.9</v>
      </c>
      <c r="E21" s="1">
        <v>1.2</v>
      </c>
      <c r="F21" s="2">
        <v>64.75</v>
      </c>
      <c r="G21">
        <f t="shared" si="0"/>
        <v>0.01965128739728872</v>
      </c>
      <c r="H21">
        <f t="shared" si="1"/>
        <v>0.7651287397288719</v>
      </c>
      <c r="L21" s="2"/>
    </row>
    <row r="22" spans="1:12" ht="15" customHeight="1">
      <c r="A22">
        <v>200303</v>
      </c>
      <c r="B22">
        <v>1.06</v>
      </c>
      <c r="C22">
        <v>0.33</v>
      </c>
      <c r="D22">
        <v>-1.73</v>
      </c>
      <c r="E22" s="1">
        <v>1.18</v>
      </c>
      <c r="F22" s="2">
        <v>63.47</v>
      </c>
      <c r="G22">
        <f t="shared" si="0"/>
        <v>-0.01996634726126878</v>
      </c>
      <c r="H22">
        <f t="shared" si="1"/>
        <v>-3.1766347261268777</v>
      </c>
      <c r="L22" s="2"/>
    </row>
    <row r="23" spans="1:12" ht="15" customHeight="1">
      <c r="A23">
        <v>200304</v>
      </c>
      <c r="B23">
        <v>8.16</v>
      </c>
      <c r="C23">
        <v>2.29</v>
      </c>
      <c r="D23">
        <v>4.08</v>
      </c>
      <c r="E23" s="1">
        <v>1.16</v>
      </c>
      <c r="F23" s="2">
        <v>70.87</v>
      </c>
      <c r="G23">
        <f t="shared" si="0"/>
        <v>0.11027985950378572</v>
      </c>
      <c r="H23">
        <f t="shared" si="1"/>
        <v>9.867985950378571</v>
      </c>
      <c r="L23" s="2"/>
    </row>
    <row r="24" spans="1:12" ht="15" customHeight="1">
      <c r="A24">
        <v>200305</v>
      </c>
      <c r="B24">
        <v>6.08</v>
      </c>
      <c r="C24">
        <v>5.22</v>
      </c>
      <c r="D24">
        <v>5.46</v>
      </c>
      <c r="E24" s="1">
        <v>1.08</v>
      </c>
      <c r="F24" s="2">
        <v>76.1</v>
      </c>
      <c r="G24">
        <f t="shared" si="0"/>
        <v>0.07120105204547578</v>
      </c>
      <c r="H24">
        <f t="shared" si="1"/>
        <v>6.040105204547578</v>
      </c>
      <c r="L24" s="2"/>
    </row>
    <row r="25" spans="1:12" ht="15" customHeight="1">
      <c r="A25">
        <v>200306</v>
      </c>
      <c r="B25">
        <v>1.37</v>
      </c>
      <c r="C25">
        <v>1.98</v>
      </c>
      <c r="D25">
        <v>0.75</v>
      </c>
      <c r="E25" s="1">
        <v>0.97</v>
      </c>
      <c r="F25" s="2">
        <v>78.2</v>
      </c>
      <c r="G25">
        <f t="shared" si="0"/>
        <v>0.027221382683625173</v>
      </c>
      <c r="H25">
        <f t="shared" si="1"/>
        <v>1.7521382683625173</v>
      </c>
      <c r="L25" s="2"/>
    </row>
    <row r="26" spans="1:12" ht="15" customHeight="1">
      <c r="A26">
        <v>200307</v>
      </c>
      <c r="B26">
        <v>2.36</v>
      </c>
      <c r="C26">
        <v>4.63</v>
      </c>
      <c r="D26">
        <v>-1.68</v>
      </c>
      <c r="E26" s="1">
        <v>0.9</v>
      </c>
      <c r="F26" s="2">
        <v>81.6</v>
      </c>
      <c r="G26">
        <f t="shared" si="0"/>
        <v>0.04255961441879563</v>
      </c>
      <c r="H26">
        <f t="shared" si="1"/>
        <v>3.3559614418795634</v>
      </c>
      <c r="L26" s="2"/>
    </row>
    <row r="27" spans="1:12" ht="15" customHeight="1">
      <c r="A27">
        <v>200308</v>
      </c>
      <c r="B27">
        <v>2.27</v>
      </c>
      <c r="C27">
        <v>2.84</v>
      </c>
      <c r="D27">
        <v>1.41</v>
      </c>
      <c r="E27" s="1">
        <v>0.95</v>
      </c>
      <c r="F27" s="2">
        <v>82.87</v>
      </c>
      <c r="G27">
        <f t="shared" si="0"/>
        <v>0.015443852890889787</v>
      </c>
      <c r="H27">
        <f t="shared" si="1"/>
        <v>0.5943852890889787</v>
      </c>
      <c r="L27" s="2"/>
    </row>
    <row r="28" spans="1:12" ht="15" customHeight="1">
      <c r="A28">
        <v>200309</v>
      </c>
      <c r="B28">
        <v>-1.24</v>
      </c>
      <c r="C28">
        <v>0.63</v>
      </c>
      <c r="D28">
        <v>0.25</v>
      </c>
      <c r="E28" s="1">
        <v>0.91</v>
      </c>
      <c r="F28" s="2">
        <v>78.57</v>
      </c>
      <c r="G28">
        <f t="shared" si="0"/>
        <v>-0.05328316767322061</v>
      </c>
      <c r="H28">
        <f t="shared" si="1"/>
        <v>-6.238316767322061</v>
      </c>
      <c r="L28" s="2"/>
    </row>
    <row r="29" spans="1:12" ht="15" customHeight="1">
      <c r="A29">
        <v>200310</v>
      </c>
      <c r="B29">
        <v>6.07</v>
      </c>
      <c r="C29">
        <v>2.67</v>
      </c>
      <c r="D29">
        <v>-0.44</v>
      </c>
      <c r="E29" s="1">
        <v>0.91</v>
      </c>
      <c r="F29" s="2">
        <v>88.19</v>
      </c>
      <c r="G29">
        <f t="shared" si="0"/>
        <v>0.11550363071235914</v>
      </c>
      <c r="H29">
        <f t="shared" si="1"/>
        <v>10.640363071235914</v>
      </c>
      <c r="L29" s="2"/>
    </row>
    <row r="30" spans="1:12" ht="15" customHeight="1">
      <c r="A30">
        <v>200311</v>
      </c>
      <c r="B30">
        <v>1.29</v>
      </c>
      <c r="C30">
        <v>2.37</v>
      </c>
      <c r="D30">
        <v>0.87</v>
      </c>
      <c r="E30" s="1">
        <v>0.94</v>
      </c>
      <c r="F30" s="2">
        <v>90.24</v>
      </c>
      <c r="G30">
        <f t="shared" si="0"/>
        <v>0.022979209849659732</v>
      </c>
      <c r="H30">
        <f t="shared" si="1"/>
        <v>1.3579209849659732</v>
      </c>
      <c r="L30" s="2"/>
    </row>
    <row r="31" spans="1:12" ht="15" customHeight="1">
      <c r="A31">
        <v>200312</v>
      </c>
      <c r="B31">
        <v>4.36</v>
      </c>
      <c r="C31">
        <v>-2.36</v>
      </c>
      <c r="D31">
        <v>5.1</v>
      </c>
      <c r="E31" s="1">
        <v>0.89</v>
      </c>
      <c r="F31" s="2">
        <v>92.73</v>
      </c>
      <c r="G31">
        <f t="shared" si="0"/>
        <v>0.02721925706238526</v>
      </c>
      <c r="H31">
        <f t="shared" si="1"/>
        <v>1.8319257062385261</v>
      </c>
      <c r="L31" s="2"/>
    </row>
    <row r="32" spans="1:12" ht="15" customHeight="1">
      <c r="A32">
        <v>200401</v>
      </c>
      <c r="B32">
        <v>2.07</v>
      </c>
      <c r="C32">
        <v>2.65</v>
      </c>
      <c r="D32">
        <v>-0.63</v>
      </c>
      <c r="E32" s="1">
        <v>0.85</v>
      </c>
      <c r="F32" s="2">
        <v>93.73</v>
      </c>
      <c r="G32">
        <f t="shared" si="0"/>
        <v>0.010726263946260417</v>
      </c>
      <c r="H32">
        <f t="shared" si="1"/>
        <v>0.22262639462604164</v>
      </c>
      <c r="L32" s="2"/>
    </row>
    <row r="33" spans="1:12" ht="15" customHeight="1">
      <c r="A33">
        <v>200402</v>
      </c>
      <c r="B33">
        <v>1.33</v>
      </c>
      <c r="C33">
        <v>-1.01</v>
      </c>
      <c r="D33">
        <v>1.18</v>
      </c>
      <c r="E33" s="1">
        <v>0.92</v>
      </c>
      <c r="F33" s="2">
        <v>99.68</v>
      </c>
      <c r="G33">
        <f t="shared" si="0"/>
        <v>0.06154674628074819</v>
      </c>
      <c r="H33">
        <f t="shared" si="1"/>
        <v>5.234674628074819</v>
      </c>
      <c r="L33" s="2"/>
    </row>
    <row r="34" spans="1:12" ht="15" customHeight="1">
      <c r="A34">
        <v>200403</v>
      </c>
      <c r="B34">
        <v>-1.29</v>
      </c>
      <c r="C34">
        <v>1.73</v>
      </c>
      <c r="D34">
        <v>1.69</v>
      </c>
      <c r="E34" s="1">
        <v>0.96</v>
      </c>
      <c r="F34" s="2">
        <v>98.25</v>
      </c>
      <c r="G34">
        <f t="shared" si="0"/>
        <v>-0.014449804289772494</v>
      </c>
      <c r="H34">
        <f t="shared" si="1"/>
        <v>-2.4049804289772494</v>
      </c>
      <c r="L34" s="2"/>
    </row>
    <row r="35" spans="1:12" ht="15" customHeight="1">
      <c r="A35">
        <v>200404</v>
      </c>
      <c r="B35">
        <v>-1.84</v>
      </c>
      <c r="C35">
        <v>-2.14</v>
      </c>
      <c r="D35">
        <v>1.63</v>
      </c>
      <c r="E35" s="1">
        <v>0.91</v>
      </c>
      <c r="F35" s="2">
        <v>91.32</v>
      </c>
      <c r="G35">
        <f aca="true" t="shared" si="2" ref="G35:G66">LN(F35)-LN(F34)</f>
        <v>-0.07314542908777533</v>
      </c>
      <c r="H35">
        <f aca="true" t="shared" si="3" ref="H35:H66">(G35-(E35/100))*100</f>
        <v>-8.224542908777533</v>
      </c>
      <c r="L35" s="2"/>
    </row>
    <row r="36" spans="1:12" ht="15" customHeight="1">
      <c r="A36">
        <v>200405</v>
      </c>
      <c r="B36">
        <v>1.24</v>
      </c>
      <c r="C36">
        <v>-0.14</v>
      </c>
      <c r="D36">
        <v>-1.54</v>
      </c>
      <c r="E36" s="1">
        <v>0.91</v>
      </c>
      <c r="F36" s="2">
        <v>88.64</v>
      </c>
      <c r="G36">
        <f t="shared" si="2"/>
        <v>-0.029786598662621344</v>
      </c>
      <c r="H36">
        <f t="shared" si="3"/>
        <v>-3.888659866262134</v>
      </c>
      <c r="L36" s="2"/>
    </row>
    <row r="37" spans="1:12" ht="15" customHeight="1">
      <c r="A37">
        <v>200406</v>
      </c>
      <c r="B37">
        <v>1.85</v>
      </c>
      <c r="C37">
        <v>2.47</v>
      </c>
      <c r="D37">
        <v>1.83</v>
      </c>
      <c r="E37" s="1">
        <v>1.05</v>
      </c>
      <c r="F37" s="2">
        <v>88.87</v>
      </c>
      <c r="G37">
        <f t="shared" si="2"/>
        <v>0.0025914047514099536</v>
      </c>
      <c r="H37">
        <f t="shared" si="3"/>
        <v>-0.7908595248590047</v>
      </c>
      <c r="L37" s="2"/>
    </row>
    <row r="38" spans="1:12" ht="15" customHeight="1">
      <c r="A38">
        <v>200407</v>
      </c>
      <c r="B38">
        <v>-4.04</v>
      </c>
      <c r="C38">
        <v>-3.72</v>
      </c>
      <c r="D38">
        <v>3.19</v>
      </c>
      <c r="E38" s="1">
        <v>1.19</v>
      </c>
      <c r="F38" s="2">
        <v>83.48</v>
      </c>
      <c r="G38">
        <f t="shared" si="2"/>
        <v>-0.06256754554138322</v>
      </c>
      <c r="H38">
        <f t="shared" si="3"/>
        <v>-7.446754554138321</v>
      </c>
      <c r="L38" s="2"/>
    </row>
    <row r="39" spans="1:12" ht="15" customHeight="1">
      <c r="A39">
        <v>200408</v>
      </c>
      <c r="B39">
        <v>0.06</v>
      </c>
      <c r="C39">
        <v>-1.32</v>
      </c>
      <c r="D39">
        <v>1.7</v>
      </c>
      <c r="E39" s="1">
        <v>1.37</v>
      </c>
      <c r="F39" s="2">
        <v>84.86</v>
      </c>
      <c r="G39">
        <f t="shared" si="2"/>
        <v>0.016395757565178748</v>
      </c>
      <c r="H39">
        <f t="shared" si="3"/>
        <v>0.26957575651787474</v>
      </c>
      <c r="L39" s="2"/>
    </row>
    <row r="40" spans="1:12" ht="15" customHeight="1">
      <c r="A40">
        <v>200409</v>
      </c>
      <c r="B40">
        <v>1.62</v>
      </c>
      <c r="C40">
        <v>2.95</v>
      </c>
      <c r="D40">
        <v>-0.43</v>
      </c>
      <c r="E40" s="1">
        <v>1.55</v>
      </c>
      <c r="F40" s="2">
        <v>88.26</v>
      </c>
      <c r="G40">
        <f t="shared" si="2"/>
        <v>0.03928416406722235</v>
      </c>
      <c r="H40">
        <f t="shared" si="3"/>
        <v>2.378416406722235</v>
      </c>
      <c r="L40" s="2"/>
    </row>
    <row r="41" spans="1:12" ht="15" customHeight="1">
      <c r="A41">
        <v>200410</v>
      </c>
      <c r="B41">
        <v>1.45</v>
      </c>
      <c r="C41">
        <v>0.25</v>
      </c>
      <c r="D41">
        <v>0.67</v>
      </c>
      <c r="E41" s="1">
        <v>1.63</v>
      </c>
      <c r="F41" s="2">
        <v>93.37</v>
      </c>
      <c r="G41">
        <f t="shared" si="2"/>
        <v>0.05628309065443293</v>
      </c>
      <c r="H41">
        <f t="shared" si="3"/>
        <v>3.998309065443294</v>
      </c>
      <c r="L41" s="2"/>
    </row>
    <row r="42" spans="1:12" ht="15" customHeight="1">
      <c r="A42">
        <v>200411</v>
      </c>
      <c r="B42">
        <v>4.56</v>
      </c>
      <c r="C42">
        <v>4.08</v>
      </c>
      <c r="D42">
        <v>1.57</v>
      </c>
      <c r="E42" s="1">
        <v>1.92</v>
      </c>
      <c r="F42" s="2">
        <v>99.43</v>
      </c>
      <c r="G42">
        <f t="shared" si="2"/>
        <v>0.0628837844961474</v>
      </c>
      <c r="H42">
        <f t="shared" si="3"/>
        <v>4.36837844961474</v>
      </c>
      <c r="L42" s="2"/>
    </row>
    <row r="43" spans="1:12" ht="15" customHeight="1">
      <c r="A43">
        <v>200412</v>
      </c>
      <c r="B43">
        <v>3.39</v>
      </c>
      <c r="C43">
        <v>0.33</v>
      </c>
      <c r="D43">
        <v>0.42</v>
      </c>
      <c r="E43" s="1">
        <v>1.96</v>
      </c>
      <c r="F43" s="2">
        <v>98.75</v>
      </c>
      <c r="G43">
        <f t="shared" si="2"/>
        <v>-0.006862475210750674</v>
      </c>
      <c r="H43">
        <f t="shared" si="3"/>
        <v>-2.6462475210750673</v>
      </c>
      <c r="L43" s="2"/>
    </row>
    <row r="44" spans="1:12" ht="15" customHeight="1">
      <c r="A44">
        <v>200501</v>
      </c>
      <c r="B44">
        <v>-2.75</v>
      </c>
      <c r="C44">
        <v>-1.55</v>
      </c>
      <c r="D44">
        <v>0.37</v>
      </c>
      <c r="E44" s="1">
        <v>2.05</v>
      </c>
      <c r="F44" s="2">
        <v>102.61</v>
      </c>
      <c r="G44">
        <f t="shared" si="2"/>
        <v>0.03834399009288614</v>
      </c>
      <c r="H44">
        <f t="shared" si="3"/>
        <v>1.784399009288614</v>
      </c>
      <c r="L44" s="2"/>
    </row>
    <row r="45" spans="1:12" ht="15" customHeight="1">
      <c r="A45">
        <v>200502</v>
      </c>
      <c r="B45">
        <v>1.9</v>
      </c>
      <c r="C45">
        <v>-0.66</v>
      </c>
      <c r="D45">
        <v>0.97</v>
      </c>
      <c r="E45" s="1">
        <v>2.36</v>
      </c>
      <c r="F45" s="2">
        <v>103.51</v>
      </c>
      <c r="G45">
        <f t="shared" si="2"/>
        <v>0.008732832521541667</v>
      </c>
      <c r="H45">
        <f t="shared" si="3"/>
        <v>-1.4867167478458332</v>
      </c>
      <c r="L45" s="2"/>
    </row>
    <row r="46" spans="1:12" ht="15" customHeight="1">
      <c r="A46">
        <v>200503</v>
      </c>
      <c r="B46">
        <v>-1.87</v>
      </c>
      <c r="C46">
        <v>-1.31</v>
      </c>
      <c r="D46">
        <v>1.83</v>
      </c>
      <c r="E46" s="1">
        <v>2.65</v>
      </c>
      <c r="F46" s="2">
        <v>104.65</v>
      </c>
      <c r="G46">
        <f t="shared" si="2"/>
        <v>0.010953222496350001</v>
      </c>
      <c r="H46">
        <f t="shared" si="3"/>
        <v>-1.5546777503649998</v>
      </c>
      <c r="L46" s="2"/>
    </row>
    <row r="47" spans="1:12" ht="15" customHeight="1">
      <c r="A47">
        <v>200504</v>
      </c>
      <c r="B47">
        <v>-2.58</v>
      </c>
      <c r="C47">
        <v>-4.21</v>
      </c>
      <c r="D47">
        <v>-0.28</v>
      </c>
      <c r="E47" s="1">
        <v>2.64</v>
      </c>
      <c r="F47" s="2">
        <v>101.84</v>
      </c>
      <c r="G47">
        <f t="shared" si="2"/>
        <v>-0.02721849464285775</v>
      </c>
      <c r="H47">
        <f t="shared" si="3"/>
        <v>-5.361849464285775</v>
      </c>
      <c r="L47" s="2"/>
    </row>
    <row r="48" spans="1:12" ht="15" customHeight="1">
      <c r="A48">
        <v>200505</v>
      </c>
      <c r="B48">
        <v>3.63</v>
      </c>
      <c r="C48">
        <v>2.93</v>
      </c>
      <c r="D48">
        <v>-1.05</v>
      </c>
      <c r="E48" s="1">
        <v>2.65</v>
      </c>
      <c r="F48" s="2">
        <v>92.98</v>
      </c>
      <c r="G48">
        <f t="shared" si="2"/>
        <v>-0.09101853798671211</v>
      </c>
      <c r="H48">
        <f t="shared" si="3"/>
        <v>-11.751853798671211</v>
      </c>
      <c r="L48" s="2"/>
    </row>
    <row r="49" spans="1:12" ht="15" customHeight="1">
      <c r="A49">
        <v>200506</v>
      </c>
      <c r="B49">
        <v>0.58</v>
      </c>
      <c r="C49">
        <v>3.02</v>
      </c>
      <c r="D49">
        <v>1.03</v>
      </c>
      <c r="E49" s="1">
        <v>2.83</v>
      </c>
      <c r="F49" s="2">
        <v>97.29</v>
      </c>
      <c r="G49">
        <f t="shared" si="2"/>
        <v>0.04531179272489716</v>
      </c>
      <c r="H49">
        <f t="shared" si="3"/>
        <v>1.7011792724897157</v>
      </c>
      <c r="L49" s="2"/>
    </row>
    <row r="50" spans="1:12" ht="15" customHeight="1">
      <c r="A50">
        <v>200507</v>
      </c>
      <c r="B50">
        <v>3.95</v>
      </c>
      <c r="C50">
        <v>2.62</v>
      </c>
      <c r="D50">
        <v>0.01</v>
      </c>
      <c r="E50" s="1">
        <v>3.1</v>
      </c>
      <c r="F50" s="2">
        <v>102.74</v>
      </c>
      <c r="G50">
        <f t="shared" si="2"/>
        <v>0.054505316051785435</v>
      </c>
      <c r="H50">
        <f t="shared" si="3"/>
        <v>2.3505316051785434</v>
      </c>
      <c r="L50" s="2"/>
    </row>
    <row r="51" spans="1:12" ht="15" customHeight="1">
      <c r="A51">
        <v>200508</v>
      </c>
      <c r="B51">
        <v>-1.21</v>
      </c>
      <c r="C51">
        <v>-0.8</v>
      </c>
      <c r="D51">
        <v>0.3</v>
      </c>
      <c r="E51" s="1">
        <v>3.34</v>
      </c>
      <c r="F51" s="2">
        <v>106.28</v>
      </c>
      <c r="G51">
        <f t="shared" si="2"/>
        <v>0.033875595852491</v>
      </c>
      <c r="H51">
        <f t="shared" si="3"/>
        <v>0.04755958524910037</v>
      </c>
      <c r="L51" s="2"/>
    </row>
    <row r="52" spans="1:12" ht="15" customHeight="1">
      <c r="A52">
        <v>200509</v>
      </c>
      <c r="B52">
        <v>0.55</v>
      </c>
      <c r="C52">
        <v>-0.65</v>
      </c>
      <c r="D52">
        <v>0.48</v>
      </c>
      <c r="E52" s="1">
        <v>3.23</v>
      </c>
      <c r="F52" s="2">
        <v>116.22</v>
      </c>
      <c r="G52">
        <f t="shared" si="2"/>
        <v>0.08940782575534634</v>
      </c>
      <c r="H52">
        <f t="shared" si="3"/>
        <v>5.710782575534633</v>
      </c>
      <c r="L52" s="2"/>
    </row>
    <row r="53" spans="1:12" ht="15" customHeight="1">
      <c r="A53">
        <v>200510</v>
      </c>
      <c r="B53">
        <v>-2.09</v>
      </c>
      <c r="C53">
        <v>-1.53</v>
      </c>
      <c r="D53">
        <v>0.55</v>
      </c>
      <c r="E53" s="1">
        <v>3.51</v>
      </c>
      <c r="F53" s="2">
        <v>121.05</v>
      </c>
      <c r="G53">
        <f t="shared" si="2"/>
        <v>0.040718736737108685</v>
      </c>
      <c r="H53">
        <f t="shared" si="3"/>
        <v>0.5618736737108686</v>
      </c>
      <c r="L53" s="2"/>
    </row>
    <row r="54" spans="1:12" ht="15" customHeight="1">
      <c r="A54">
        <v>200511</v>
      </c>
      <c r="B54">
        <v>3.57</v>
      </c>
      <c r="C54">
        <v>0.59</v>
      </c>
      <c r="D54">
        <v>-1.16</v>
      </c>
      <c r="E54" s="1">
        <v>3.91</v>
      </c>
      <c r="F54" s="2">
        <v>123.53</v>
      </c>
      <c r="G54">
        <f t="shared" si="2"/>
        <v>0.0202803581646549</v>
      </c>
      <c r="H54">
        <f t="shared" si="3"/>
        <v>-1.8819641835345104</v>
      </c>
      <c r="L54" s="2"/>
    </row>
    <row r="55" spans="1:12" ht="15" customHeight="1">
      <c r="A55">
        <v>200512</v>
      </c>
      <c r="B55">
        <v>-0.26</v>
      </c>
      <c r="C55">
        <v>-0.29</v>
      </c>
      <c r="D55">
        <v>0.29</v>
      </c>
      <c r="E55" s="1">
        <v>3.69</v>
      </c>
      <c r="F55" s="2">
        <v>122.33</v>
      </c>
      <c r="G55">
        <f t="shared" si="2"/>
        <v>-0.009761730489898035</v>
      </c>
      <c r="H55">
        <f t="shared" si="3"/>
        <v>-4.666173048989804</v>
      </c>
      <c r="L55" s="2"/>
    </row>
    <row r="56" spans="1:12" ht="15" customHeight="1">
      <c r="A56">
        <v>200601</v>
      </c>
      <c r="B56">
        <v>2.97</v>
      </c>
      <c r="C56">
        <v>5.58</v>
      </c>
      <c r="D56">
        <v>-0.89</v>
      </c>
      <c r="E56" s="1">
        <v>4.12</v>
      </c>
      <c r="F56" s="2">
        <v>135.55</v>
      </c>
      <c r="G56">
        <f t="shared" si="2"/>
        <v>0.1026182648858498</v>
      </c>
      <c r="H56">
        <f t="shared" si="3"/>
        <v>6.14182648858498</v>
      </c>
      <c r="L56" s="2"/>
    </row>
    <row r="57" spans="1:12" ht="15" customHeight="1">
      <c r="A57">
        <v>200602</v>
      </c>
      <c r="B57">
        <v>-0.28</v>
      </c>
      <c r="C57">
        <v>-0.51</v>
      </c>
      <c r="D57">
        <v>0.21</v>
      </c>
      <c r="E57" s="1">
        <v>4.38</v>
      </c>
      <c r="F57" s="2">
        <v>135.59</v>
      </c>
      <c r="G57">
        <f t="shared" si="2"/>
        <v>0.00029505052954359456</v>
      </c>
      <c r="H57">
        <f t="shared" si="3"/>
        <v>-4.35049494704564</v>
      </c>
      <c r="L57" s="2"/>
    </row>
    <row r="58" spans="1:12" ht="15" customHeight="1">
      <c r="A58">
        <v>200603</v>
      </c>
      <c r="B58">
        <v>1.42</v>
      </c>
      <c r="C58">
        <v>3.06</v>
      </c>
      <c r="D58">
        <v>-0.38</v>
      </c>
      <c r="E58" s="1">
        <v>4.55</v>
      </c>
      <c r="F58" s="2">
        <v>150.63</v>
      </c>
      <c r="G58">
        <f t="shared" si="2"/>
        <v>0.10519087224050594</v>
      </c>
      <c r="H58">
        <f t="shared" si="3"/>
        <v>5.969087224050594</v>
      </c>
      <c r="L58" s="2"/>
    </row>
    <row r="59" spans="1:12" ht="15" customHeight="1">
      <c r="A59">
        <v>200604</v>
      </c>
      <c r="B59">
        <v>0.77</v>
      </c>
      <c r="C59">
        <v>-1.13</v>
      </c>
      <c r="D59">
        <v>2.01</v>
      </c>
      <c r="E59" s="1">
        <v>4.61</v>
      </c>
      <c r="F59" s="2">
        <v>154.14</v>
      </c>
      <c r="G59">
        <f t="shared" si="2"/>
        <v>0.023034781635122847</v>
      </c>
      <c r="H59">
        <f t="shared" si="3"/>
        <v>-2.3065218364877156</v>
      </c>
      <c r="L59" s="2"/>
    </row>
    <row r="60" spans="1:12" ht="15" customHeight="1">
      <c r="A60">
        <v>200605</v>
      </c>
      <c r="B60">
        <v>-3.59</v>
      </c>
      <c r="C60">
        <v>-2</v>
      </c>
      <c r="D60">
        <v>2.79</v>
      </c>
      <c r="E60" s="1">
        <v>4.7</v>
      </c>
      <c r="F60" s="2">
        <v>145.16</v>
      </c>
      <c r="G60">
        <f t="shared" si="2"/>
        <v>-0.06002469800497767</v>
      </c>
      <c r="H60">
        <f t="shared" si="3"/>
        <v>-10.702469800497767</v>
      </c>
      <c r="L60" s="2"/>
    </row>
    <row r="61" spans="1:12" ht="15" customHeight="1">
      <c r="A61">
        <v>200606</v>
      </c>
      <c r="B61">
        <v>-0.33</v>
      </c>
      <c r="C61">
        <v>-0.81</v>
      </c>
      <c r="D61">
        <v>0.92</v>
      </c>
      <c r="E61" s="1">
        <v>4.71</v>
      </c>
      <c r="F61" s="2">
        <v>144.66</v>
      </c>
      <c r="G61">
        <f t="shared" si="2"/>
        <v>-0.0034504209237340433</v>
      </c>
      <c r="H61">
        <f t="shared" si="3"/>
        <v>-5.055042092373404</v>
      </c>
      <c r="L61" s="2"/>
    </row>
    <row r="62" spans="1:12" ht="15" customHeight="1">
      <c r="A62">
        <v>200607</v>
      </c>
      <c r="B62">
        <v>-0.72</v>
      </c>
      <c r="C62">
        <v>-3.54</v>
      </c>
      <c r="D62">
        <v>3.33</v>
      </c>
      <c r="E62" s="1">
        <v>4.9</v>
      </c>
      <c r="F62" s="2">
        <v>147.25</v>
      </c>
      <c r="G62">
        <f t="shared" si="2"/>
        <v>0.01774566111056064</v>
      </c>
      <c r="H62">
        <f t="shared" si="3"/>
        <v>-3.1254338889439364</v>
      </c>
      <c r="L62" s="2"/>
    </row>
    <row r="63" spans="1:12" ht="15" customHeight="1">
      <c r="A63">
        <v>200608</v>
      </c>
      <c r="B63">
        <v>2.03</v>
      </c>
      <c r="C63">
        <v>0.71</v>
      </c>
      <c r="D63">
        <v>-0.51</v>
      </c>
      <c r="E63" s="1">
        <v>5.16</v>
      </c>
      <c r="F63" s="2">
        <v>143.29</v>
      </c>
      <c r="G63">
        <f t="shared" si="2"/>
        <v>-0.02726127380318477</v>
      </c>
      <c r="H63">
        <f t="shared" si="3"/>
        <v>-7.886127380318478</v>
      </c>
      <c r="L63" s="2"/>
    </row>
    <row r="64" spans="1:12" ht="15" customHeight="1">
      <c r="A64">
        <v>200609</v>
      </c>
      <c r="B64">
        <v>1.86</v>
      </c>
      <c r="C64">
        <v>-1.5</v>
      </c>
      <c r="D64">
        <v>-0.22</v>
      </c>
      <c r="E64" s="1">
        <v>4.77</v>
      </c>
      <c r="F64" s="2">
        <v>163.08</v>
      </c>
      <c r="G64">
        <f t="shared" si="2"/>
        <v>0.12937032922254144</v>
      </c>
      <c r="H64">
        <f t="shared" si="3"/>
        <v>8.167032922254144</v>
      </c>
      <c r="L64" s="2"/>
    </row>
    <row r="65" spans="1:12" ht="15" customHeight="1">
      <c r="A65">
        <v>200610</v>
      </c>
      <c r="B65">
        <v>3.16</v>
      </c>
      <c r="C65">
        <v>2.05</v>
      </c>
      <c r="D65">
        <v>0.14</v>
      </c>
      <c r="E65" s="1">
        <v>4.97</v>
      </c>
      <c r="F65" s="2">
        <v>183.3</v>
      </c>
      <c r="G65">
        <f t="shared" si="2"/>
        <v>0.11688327689460731</v>
      </c>
      <c r="H65">
        <f t="shared" si="3"/>
        <v>6.7183276894607316</v>
      </c>
      <c r="L65" s="2"/>
    </row>
    <row r="66" spans="1:12" ht="15" customHeight="1">
      <c r="A66">
        <v>200611</v>
      </c>
      <c r="B66">
        <v>1.74</v>
      </c>
      <c r="C66">
        <v>0.56</v>
      </c>
      <c r="D66">
        <v>0.97</v>
      </c>
      <c r="E66" s="1">
        <v>5.21</v>
      </c>
      <c r="F66" s="2">
        <v>188.14</v>
      </c>
      <c r="G66">
        <f t="shared" si="2"/>
        <v>0.02606221169814571</v>
      </c>
      <c r="H66">
        <f t="shared" si="3"/>
        <v>-2.603778830185429</v>
      </c>
      <c r="L66" s="2"/>
    </row>
    <row r="67" spans="1:12" ht="15" customHeight="1">
      <c r="A67">
        <v>200612</v>
      </c>
      <c r="B67">
        <v>0.85</v>
      </c>
      <c r="C67">
        <v>-0.94</v>
      </c>
      <c r="D67">
        <v>1.65</v>
      </c>
      <c r="E67" s="1">
        <v>4.87</v>
      </c>
      <c r="F67" s="2">
        <v>192.54</v>
      </c>
      <c r="G67">
        <f aca="true" t="shared" si="4" ref="G67:G98">LN(F67)-LN(F66)</f>
        <v>0.023117557806014766</v>
      </c>
      <c r="H67">
        <f aca="true" t="shared" si="5" ref="H67:H98">(G67-(E67/100))*100</f>
        <v>-2.5582442193985235</v>
      </c>
      <c r="L67" s="2"/>
    </row>
    <row r="68" spans="1:12" ht="15" customHeight="1">
      <c r="A68">
        <v>200701</v>
      </c>
      <c r="B68">
        <v>1.44</v>
      </c>
      <c r="C68">
        <v>-0.36</v>
      </c>
      <c r="D68">
        <v>-0.43</v>
      </c>
      <c r="E68" s="1">
        <v>4.94</v>
      </c>
      <c r="F68" s="2">
        <v>205.25</v>
      </c>
      <c r="G68">
        <f t="shared" si="4"/>
        <v>0.0639248239827177</v>
      </c>
      <c r="H68">
        <f t="shared" si="5"/>
        <v>1.4524823982717698</v>
      </c>
      <c r="L68" s="2"/>
    </row>
    <row r="69" spans="1:12" ht="15" customHeight="1">
      <c r="A69">
        <v>200702</v>
      </c>
      <c r="B69">
        <v>-1.9</v>
      </c>
      <c r="C69">
        <v>1.1</v>
      </c>
      <c r="D69">
        <v>0.69</v>
      </c>
      <c r="E69" s="1">
        <v>5.18</v>
      </c>
      <c r="F69" s="2">
        <v>195.18</v>
      </c>
      <c r="G69">
        <f t="shared" si="4"/>
        <v>-0.05030653861922296</v>
      </c>
      <c r="H69">
        <f t="shared" si="5"/>
        <v>-10.210653861922296</v>
      </c>
      <c r="L69" s="2"/>
    </row>
    <row r="70" spans="1:12" ht="15" customHeight="1">
      <c r="A70">
        <v>200703</v>
      </c>
      <c r="B70">
        <v>0.67</v>
      </c>
      <c r="C70">
        <v>-0.07</v>
      </c>
      <c r="D70">
        <v>-0.64</v>
      </c>
      <c r="E70" s="1">
        <v>5.21</v>
      </c>
      <c r="F70" s="2">
        <v>199.9</v>
      </c>
      <c r="G70">
        <f t="shared" si="4"/>
        <v>0.023895031793039756</v>
      </c>
      <c r="H70">
        <f t="shared" si="5"/>
        <v>-2.8204968206960244</v>
      </c>
      <c r="L70" s="2"/>
    </row>
    <row r="71" spans="1:12" ht="15" customHeight="1">
      <c r="A71">
        <v>200704</v>
      </c>
      <c r="B71">
        <v>3.54</v>
      </c>
      <c r="C71">
        <v>-2.07</v>
      </c>
      <c r="D71">
        <v>-0.71</v>
      </c>
      <c r="E71" s="1">
        <v>4.99</v>
      </c>
      <c r="F71" s="2">
        <v>211.83</v>
      </c>
      <c r="G71">
        <f t="shared" si="4"/>
        <v>0.05796682469001091</v>
      </c>
      <c r="H71">
        <f t="shared" si="5"/>
        <v>0.806682469001091</v>
      </c>
      <c r="L71" s="2"/>
    </row>
    <row r="72" spans="1:12" ht="15" customHeight="1">
      <c r="A72">
        <v>200705</v>
      </c>
      <c r="B72">
        <v>3.23</v>
      </c>
      <c r="C72">
        <v>0.11</v>
      </c>
      <c r="D72">
        <v>-0.04</v>
      </c>
      <c r="E72" s="1">
        <v>4.82</v>
      </c>
      <c r="F72" s="2">
        <v>223.66</v>
      </c>
      <c r="G72">
        <f t="shared" si="4"/>
        <v>0.05434297540367705</v>
      </c>
      <c r="H72">
        <f t="shared" si="5"/>
        <v>0.6142975403677052</v>
      </c>
      <c r="L72" s="2"/>
    </row>
    <row r="73" spans="1:12" ht="15" customHeight="1">
      <c r="A73">
        <v>200706</v>
      </c>
      <c r="B73">
        <v>-1.96</v>
      </c>
      <c r="C73">
        <v>0.76</v>
      </c>
      <c r="D73">
        <v>-1.53</v>
      </c>
      <c r="E73" s="1">
        <v>4.52</v>
      </c>
      <c r="F73" s="2">
        <v>210.03</v>
      </c>
      <c r="G73">
        <f t="shared" si="4"/>
        <v>-0.0628766639428271</v>
      </c>
      <c r="H73">
        <f t="shared" si="5"/>
        <v>-10.807666394282709</v>
      </c>
      <c r="L73" s="2"/>
    </row>
    <row r="74" spans="1:12" ht="15" customHeight="1">
      <c r="A74">
        <v>200707</v>
      </c>
      <c r="B74">
        <v>-3.75</v>
      </c>
      <c r="C74">
        <v>-2.62</v>
      </c>
      <c r="D74">
        <v>-4.39</v>
      </c>
      <c r="E74" s="1">
        <v>4.82</v>
      </c>
      <c r="F74" s="2">
        <v>182.83</v>
      </c>
      <c r="G74">
        <f t="shared" si="4"/>
        <v>-0.13869361831680216</v>
      </c>
      <c r="H74">
        <f t="shared" si="5"/>
        <v>-18.689361831680216</v>
      </c>
      <c r="L74" s="2"/>
    </row>
    <row r="75" spans="1:12" ht="15" customHeight="1">
      <c r="A75">
        <v>200708</v>
      </c>
      <c r="B75">
        <v>0.82</v>
      </c>
      <c r="C75">
        <v>-0.16</v>
      </c>
      <c r="D75">
        <v>-1.59</v>
      </c>
      <c r="E75" s="1">
        <v>4.2</v>
      </c>
      <c r="F75" s="2">
        <v>170.86</v>
      </c>
      <c r="G75">
        <f t="shared" si="4"/>
        <v>-0.06771225161694083</v>
      </c>
      <c r="H75">
        <f t="shared" si="5"/>
        <v>-10.971225161694084</v>
      </c>
      <c r="L75" s="2"/>
    </row>
    <row r="76" spans="1:12" ht="15" customHeight="1">
      <c r="A76">
        <v>200709</v>
      </c>
      <c r="B76">
        <v>3.17</v>
      </c>
      <c r="C76">
        <v>-2.24</v>
      </c>
      <c r="D76">
        <v>-3.29</v>
      </c>
      <c r="E76" s="1">
        <v>3.78</v>
      </c>
      <c r="F76" s="2">
        <v>210.4</v>
      </c>
      <c r="G76">
        <f t="shared" si="4"/>
        <v>0.20816597314008245</v>
      </c>
      <c r="H76">
        <f t="shared" si="5"/>
        <v>17.036597314008244</v>
      </c>
      <c r="L76" s="2"/>
    </row>
    <row r="77" spans="1:12" ht="15" customHeight="1">
      <c r="A77">
        <v>200710</v>
      </c>
      <c r="B77">
        <v>1.73</v>
      </c>
      <c r="C77">
        <v>0.41</v>
      </c>
      <c r="D77">
        <v>-4.71</v>
      </c>
      <c r="E77" s="1">
        <v>3.81</v>
      </c>
      <c r="F77" s="2">
        <v>241.04</v>
      </c>
      <c r="G77">
        <f t="shared" si="4"/>
        <v>0.13595241395849111</v>
      </c>
      <c r="H77">
        <f t="shared" si="5"/>
        <v>9.785241395849113</v>
      </c>
      <c r="L77" s="2"/>
    </row>
    <row r="78" spans="1:12" ht="15" customHeight="1">
      <c r="A78">
        <v>200711</v>
      </c>
      <c r="B78">
        <v>-4.92</v>
      </c>
      <c r="C78">
        <v>-2.47</v>
      </c>
      <c r="D78">
        <v>-1.77</v>
      </c>
      <c r="E78" s="1">
        <v>3.68</v>
      </c>
      <c r="F78" s="2">
        <v>220.35</v>
      </c>
      <c r="G78">
        <f t="shared" si="4"/>
        <v>-0.08974570353405031</v>
      </c>
      <c r="H78">
        <f t="shared" si="5"/>
        <v>-12.654570353405031</v>
      </c>
      <c r="L78" s="2"/>
    </row>
    <row r="79" spans="1:12" ht="15" customHeight="1">
      <c r="A79">
        <v>200712</v>
      </c>
      <c r="B79">
        <v>-0.84</v>
      </c>
      <c r="C79">
        <v>0.61</v>
      </c>
      <c r="D79">
        <v>-3.13</v>
      </c>
      <c r="E79" s="1">
        <v>2.86</v>
      </c>
      <c r="F79" s="2">
        <v>209.08</v>
      </c>
      <c r="G79">
        <f t="shared" si="4"/>
        <v>-0.05250023744327503</v>
      </c>
      <c r="H79">
        <f t="shared" si="5"/>
        <v>-8.110023744327503</v>
      </c>
      <c r="L79" s="2"/>
    </row>
    <row r="80" spans="1:12" ht="15" customHeight="1">
      <c r="A80">
        <v>200801</v>
      </c>
      <c r="B80">
        <v>-6.33</v>
      </c>
      <c r="C80">
        <v>-1.29</v>
      </c>
      <c r="D80">
        <v>8.18</v>
      </c>
      <c r="E80" s="1">
        <v>2.74</v>
      </c>
      <c r="F80" s="2">
        <v>194.35</v>
      </c>
      <c r="G80">
        <f t="shared" si="4"/>
        <v>-0.07305629654648893</v>
      </c>
      <c r="H80">
        <f t="shared" si="5"/>
        <v>-10.045629654648893</v>
      </c>
      <c r="L80" s="2"/>
    </row>
    <row r="81" spans="1:12" ht="15" customHeight="1">
      <c r="A81">
        <v>200802</v>
      </c>
      <c r="B81">
        <v>-3.16</v>
      </c>
      <c r="C81">
        <v>0.07</v>
      </c>
      <c r="D81">
        <v>-4.27</v>
      </c>
      <c r="E81" s="1">
        <v>2.27</v>
      </c>
      <c r="F81" s="2">
        <v>165.21</v>
      </c>
      <c r="G81">
        <f t="shared" si="4"/>
        <v>-0.16244326535573173</v>
      </c>
      <c r="H81">
        <f t="shared" si="5"/>
        <v>-18.514326535573172</v>
      </c>
      <c r="L81" s="2"/>
    </row>
    <row r="82" spans="1:12" ht="15" customHeight="1">
      <c r="A82">
        <v>200803</v>
      </c>
      <c r="B82">
        <v>-0.91</v>
      </c>
      <c r="C82">
        <v>0.75</v>
      </c>
      <c r="D82">
        <v>-1.12</v>
      </c>
      <c r="E82" s="1">
        <v>1.35</v>
      </c>
      <c r="F82" s="2">
        <v>161.08</v>
      </c>
      <c r="G82">
        <f t="shared" si="4"/>
        <v>-0.025316255959246803</v>
      </c>
      <c r="H82">
        <f t="shared" si="5"/>
        <v>-3.88162559592468</v>
      </c>
      <c r="L82" s="2"/>
    </row>
    <row r="83" spans="1:12" ht="15" customHeight="1">
      <c r="A83">
        <v>200804</v>
      </c>
      <c r="B83">
        <v>4.64</v>
      </c>
      <c r="C83">
        <v>-2.45</v>
      </c>
      <c r="D83">
        <v>-0.36</v>
      </c>
      <c r="E83" s="1">
        <v>1.07</v>
      </c>
      <c r="F83" s="2">
        <v>186.73</v>
      </c>
      <c r="G83">
        <f t="shared" si="4"/>
        <v>0.14776258724773506</v>
      </c>
      <c r="H83">
        <f t="shared" si="5"/>
        <v>13.706258724773507</v>
      </c>
      <c r="L83" s="2"/>
    </row>
    <row r="84" spans="1:12" ht="15" customHeight="1">
      <c r="A84">
        <v>200805</v>
      </c>
      <c r="B84">
        <v>1.88</v>
      </c>
      <c r="C84">
        <v>3.23</v>
      </c>
      <c r="D84">
        <v>-4.25</v>
      </c>
      <c r="E84" s="1">
        <v>1.76</v>
      </c>
      <c r="F84" s="2">
        <v>172.13</v>
      </c>
      <c r="G84">
        <f t="shared" si="4"/>
        <v>-0.0814137179475738</v>
      </c>
      <c r="H84">
        <f t="shared" si="5"/>
        <v>-9.90137179475738</v>
      </c>
      <c r="L84" s="2"/>
    </row>
    <row r="85" spans="1:12" ht="15" customHeight="1">
      <c r="A85">
        <v>200806</v>
      </c>
      <c r="B85">
        <v>-8.38</v>
      </c>
      <c r="C85">
        <v>-0.09</v>
      </c>
      <c r="D85">
        <v>-8.75</v>
      </c>
      <c r="E85" s="1">
        <v>1.72</v>
      </c>
      <c r="F85" s="2">
        <v>170.66</v>
      </c>
      <c r="G85">
        <f t="shared" si="4"/>
        <v>-0.008576732174975454</v>
      </c>
      <c r="H85">
        <f t="shared" si="5"/>
        <v>-2.5776732174975456</v>
      </c>
      <c r="L85" s="2"/>
    </row>
    <row r="86" spans="1:12" ht="15" customHeight="1">
      <c r="A86">
        <v>200807</v>
      </c>
      <c r="B86">
        <v>-0.72</v>
      </c>
      <c r="C86">
        <v>2.49</v>
      </c>
      <c r="D86">
        <v>6.19</v>
      </c>
      <c r="E86" s="1">
        <v>1.6</v>
      </c>
      <c r="F86" s="2">
        <v>179.93</v>
      </c>
      <c r="G86">
        <f t="shared" si="4"/>
        <v>0.05289461325598843</v>
      </c>
      <c r="H86">
        <f t="shared" si="5"/>
        <v>3.689461325598843</v>
      </c>
      <c r="L86" s="2"/>
    </row>
    <row r="87" spans="1:12" ht="15" customHeight="1">
      <c r="A87">
        <v>200808</v>
      </c>
      <c r="B87">
        <v>1.53</v>
      </c>
      <c r="C87">
        <v>3.29</v>
      </c>
      <c r="D87">
        <v>2.28</v>
      </c>
      <c r="E87" s="1">
        <v>1.68</v>
      </c>
      <c r="F87" s="2">
        <v>160.31</v>
      </c>
      <c r="G87">
        <f t="shared" si="4"/>
        <v>-0.11545844566284558</v>
      </c>
      <c r="H87">
        <f t="shared" si="5"/>
        <v>-13.22584456628456</v>
      </c>
      <c r="L87" s="2"/>
    </row>
    <row r="88" spans="1:12" ht="15" customHeight="1">
      <c r="A88">
        <v>200809</v>
      </c>
      <c r="B88">
        <v>-9.57</v>
      </c>
      <c r="C88">
        <v>0.2</v>
      </c>
      <c r="D88">
        <v>3.26</v>
      </c>
      <c r="E88" s="1">
        <v>0.89</v>
      </c>
      <c r="F88" s="2">
        <v>125.14</v>
      </c>
      <c r="G88">
        <f t="shared" si="4"/>
        <v>-0.24767633013136425</v>
      </c>
      <c r="H88">
        <f t="shared" si="5"/>
        <v>-25.657633013136426</v>
      </c>
      <c r="L88" s="2"/>
    </row>
    <row r="89" spans="1:12" ht="15" customHeight="1">
      <c r="A89">
        <v>200810</v>
      </c>
      <c r="B89">
        <v>-17.15</v>
      </c>
      <c r="C89">
        <v>-2.87</v>
      </c>
      <c r="D89">
        <v>-7.53</v>
      </c>
      <c r="E89" s="1">
        <v>0.29</v>
      </c>
      <c r="F89" s="2">
        <v>90.71</v>
      </c>
      <c r="G89">
        <f t="shared" si="4"/>
        <v>-0.3217655059433646</v>
      </c>
      <c r="H89">
        <f t="shared" si="5"/>
        <v>-32.46655059433646</v>
      </c>
      <c r="L89" s="2"/>
    </row>
    <row r="90" spans="1:12" ht="15" customHeight="1">
      <c r="A90">
        <v>200811</v>
      </c>
      <c r="B90">
        <v>-7.77</v>
      </c>
      <c r="C90">
        <v>-4.27</v>
      </c>
      <c r="D90">
        <v>-5.73</v>
      </c>
      <c r="E90" s="1">
        <v>0.09</v>
      </c>
      <c r="F90" s="2">
        <v>77.46</v>
      </c>
      <c r="G90">
        <f t="shared" si="4"/>
        <v>-0.15790593054024704</v>
      </c>
      <c r="H90">
        <f t="shared" si="5"/>
        <v>-15.880593054024706</v>
      </c>
      <c r="L90" s="2"/>
    </row>
    <row r="91" spans="1:12" ht="15" customHeight="1">
      <c r="A91">
        <v>200812</v>
      </c>
      <c r="B91">
        <v>1.75</v>
      </c>
      <c r="C91">
        <v>2.88</v>
      </c>
      <c r="D91">
        <v>-0.06</v>
      </c>
      <c r="E91" s="1">
        <v>0.03</v>
      </c>
      <c r="F91" s="2">
        <v>82.76</v>
      </c>
      <c r="G91">
        <f t="shared" si="4"/>
        <v>0.06618317879073654</v>
      </c>
      <c r="H91">
        <f t="shared" si="5"/>
        <v>6.588317879073655</v>
      </c>
      <c r="L91" s="2"/>
    </row>
    <row r="92" spans="1:12" ht="15" customHeight="1">
      <c r="A92">
        <v>200901</v>
      </c>
      <c r="B92">
        <v>-7.93</v>
      </c>
      <c r="C92">
        <v>0.91</v>
      </c>
      <c r="D92">
        <v>-5.43</v>
      </c>
      <c r="E92" s="1">
        <v>0.05</v>
      </c>
      <c r="F92" s="2">
        <v>79.17</v>
      </c>
      <c r="G92">
        <f t="shared" si="4"/>
        <v>-0.04434741369400008</v>
      </c>
      <c r="H92">
        <f t="shared" si="5"/>
        <v>-4.484741369400008</v>
      </c>
      <c r="L92" s="2"/>
    </row>
    <row r="93" spans="1:12" ht="15" customHeight="1">
      <c r="A93">
        <v>200902</v>
      </c>
      <c r="B93">
        <v>-9.93</v>
      </c>
      <c r="C93">
        <v>-0.83</v>
      </c>
      <c r="D93">
        <v>-8.27</v>
      </c>
      <c r="E93" s="1">
        <v>0.22</v>
      </c>
      <c r="F93" s="2">
        <v>89.8</v>
      </c>
      <c r="G93">
        <f t="shared" si="4"/>
        <v>0.1259875361248115</v>
      </c>
      <c r="H93">
        <f t="shared" si="5"/>
        <v>12.378753612481152</v>
      </c>
      <c r="L93" s="2"/>
    </row>
    <row r="94" spans="1:12" ht="15" customHeight="1">
      <c r="A94">
        <v>200903</v>
      </c>
      <c r="B94">
        <v>8.83</v>
      </c>
      <c r="C94">
        <v>0.92</v>
      </c>
      <c r="D94">
        <v>5.07</v>
      </c>
      <c r="E94" s="1">
        <v>0.1</v>
      </c>
      <c r="F94" s="2">
        <v>104.53</v>
      </c>
      <c r="G94">
        <f t="shared" si="4"/>
        <v>0.15188913623646183</v>
      </c>
      <c r="H94">
        <f t="shared" si="5"/>
        <v>15.088913623646183</v>
      </c>
      <c r="L94" s="2"/>
    </row>
    <row r="95" spans="1:12" ht="15" customHeight="1">
      <c r="A95">
        <v>200904</v>
      </c>
      <c r="B95">
        <v>10.17</v>
      </c>
      <c r="C95">
        <v>10.64</v>
      </c>
      <c r="D95">
        <v>19.72</v>
      </c>
      <c r="E95" s="1">
        <v>0.1</v>
      </c>
      <c r="F95" s="2">
        <v>126.7</v>
      </c>
      <c r="G95">
        <f t="shared" si="4"/>
        <v>0.19234797578247775</v>
      </c>
      <c r="H95">
        <f t="shared" si="5"/>
        <v>19.134797578247774</v>
      </c>
      <c r="L95" s="2"/>
    </row>
    <row r="96" spans="1:12" ht="15" customHeight="1">
      <c r="A96">
        <v>200905</v>
      </c>
      <c r="B96">
        <v>5.33</v>
      </c>
      <c r="C96">
        <v>-1.53</v>
      </c>
      <c r="D96">
        <v>7.27</v>
      </c>
      <c r="E96" s="1">
        <v>0.14</v>
      </c>
      <c r="F96" s="2">
        <v>142.91</v>
      </c>
      <c r="G96">
        <f t="shared" si="4"/>
        <v>0.12039297416660943</v>
      </c>
      <c r="H96">
        <f t="shared" si="5"/>
        <v>11.899297416660943</v>
      </c>
      <c r="L96" s="2"/>
    </row>
    <row r="97" spans="1:12" ht="15" customHeight="1">
      <c r="A97">
        <v>200906</v>
      </c>
      <c r="B97">
        <v>0.44</v>
      </c>
      <c r="C97">
        <v>2.04</v>
      </c>
      <c r="D97">
        <v>-4.75</v>
      </c>
      <c r="E97" s="1">
        <v>0.1</v>
      </c>
      <c r="F97" s="2">
        <v>145.75</v>
      </c>
      <c r="G97">
        <f t="shared" si="4"/>
        <v>0.019677763736898335</v>
      </c>
      <c r="H97">
        <f t="shared" si="5"/>
        <v>1.8677763736898334</v>
      </c>
      <c r="L97" s="2"/>
    </row>
    <row r="98" spans="1:12" ht="15" customHeight="1">
      <c r="A98">
        <v>200907</v>
      </c>
      <c r="B98">
        <v>7.76</v>
      </c>
      <c r="C98">
        <v>2.43</v>
      </c>
      <c r="D98">
        <v>3.44</v>
      </c>
      <c r="E98" s="1">
        <v>0.15</v>
      </c>
      <c r="F98" s="2">
        <v>161.43</v>
      </c>
      <c r="G98">
        <f t="shared" si="4"/>
        <v>0.1021787869388362</v>
      </c>
      <c r="H98">
        <f t="shared" si="5"/>
        <v>10.06787869388362</v>
      </c>
      <c r="L98" s="2"/>
    </row>
    <row r="99" spans="1:12" ht="15" customHeight="1">
      <c r="A99">
        <v>200908</v>
      </c>
      <c r="B99">
        <v>3.23</v>
      </c>
      <c r="C99">
        <v>-1.1</v>
      </c>
      <c r="D99">
        <v>7.34</v>
      </c>
      <c r="E99" s="1">
        <v>0.12</v>
      </c>
      <c r="F99" s="2">
        <v>163.92</v>
      </c>
      <c r="G99">
        <f>LN(F99)-LN(F98)</f>
        <v>0.01530689176120692</v>
      </c>
      <c r="H99">
        <f>(G99-(E99/100))*100</f>
        <v>1.4106891761206921</v>
      </c>
      <c r="L99" s="2"/>
    </row>
    <row r="100" spans="1:12" ht="15" customHeight="1">
      <c r="A100">
        <v>200909</v>
      </c>
      <c r="B100">
        <v>4.15</v>
      </c>
      <c r="C100">
        <v>2.86</v>
      </c>
      <c r="D100">
        <v>0.58</v>
      </c>
      <c r="E100" s="1">
        <v>0.06</v>
      </c>
      <c r="F100" s="2">
        <v>182.63</v>
      </c>
      <c r="G100">
        <f>LN(F100)-LN(F99)</f>
        <v>0.1080837442733058</v>
      </c>
      <c r="H100">
        <f>(G100-(E100/100))*100</f>
        <v>10.74837442733058</v>
      </c>
      <c r="L100" s="2"/>
    </row>
    <row r="101" spans="1:12" ht="15" customHeight="1">
      <c r="A101">
        <v>200910</v>
      </c>
      <c r="B101">
        <v>-2.49</v>
      </c>
      <c r="C101">
        <v>-4.14</v>
      </c>
      <c r="D101">
        <v>-1.7</v>
      </c>
      <c r="E101" s="1">
        <v>0.04</v>
      </c>
      <c r="F101" s="2">
        <v>168.58</v>
      </c>
      <c r="G101">
        <f>LN(F101)-LN(F100)</f>
        <v>-0.08005183363461388</v>
      </c>
      <c r="H101">
        <f>(G101-(E101/100))*100</f>
        <v>-8.045183363461387</v>
      </c>
      <c r="L101" s="2"/>
    </row>
    <row r="102" spans="1:12" ht="15" customHeight="1">
      <c r="A102">
        <v>200911</v>
      </c>
      <c r="B102">
        <v>5.64</v>
      </c>
      <c r="C102">
        <v>-3.12</v>
      </c>
      <c r="D102">
        <v>-0.1</v>
      </c>
      <c r="E102" s="1">
        <v>0.05</v>
      </c>
      <c r="F102" s="2">
        <v>168.44</v>
      </c>
      <c r="G102">
        <f>LN(F102)-LN(F101)</f>
        <v>-0.0008308112756090225</v>
      </c>
      <c r="H102">
        <f>(G102-(E102/100))*100</f>
        <v>-0.13308112756090223</v>
      </c>
      <c r="L102" s="2"/>
    </row>
    <row r="103" spans="1:12" ht="15" customHeight="1">
      <c r="A103">
        <v>200912</v>
      </c>
      <c r="B103">
        <v>2.8</v>
      </c>
      <c r="C103">
        <v>5.7</v>
      </c>
      <c r="D103">
        <v>-0.16</v>
      </c>
      <c r="E103" s="1">
        <v>0.03</v>
      </c>
      <c r="F103" s="2">
        <v>167.62</v>
      </c>
      <c r="G103">
        <f>LN(F103)-LN(F102)</f>
        <v>-0.004880090622966904</v>
      </c>
      <c r="H103">
        <f>(G103-(E103/100))*100</f>
        <v>-0.5180090622966904</v>
      </c>
      <c r="L103" s="2"/>
    </row>
    <row r="104" spans="1:12" ht="15" customHeight="1">
      <c r="A104">
        <v>201001</v>
      </c>
      <c r="B104">
        <v>-3.51</v>
      </c>
      <c r="C104">
        <v>0.43</v>
      </c>
      <c r="D104">
        <v>3.51</v>
      </c>
      <c r="E104" s="1">
        <v>0.02</v>
      </c>
      <c r="F104" s="2">
        <v>147.65</v>
      </c>
      <c r="G104">
        <f>LN(F104)-LN(F103)</f>
        <v>-0.1268549044808287</v>
      </c>
      <c r="H104">
        <f>(G104-(E104/100))*100</f>
        <v>-12.705490448082871</v>
      </c>
      <c r="L104" s="2"/>
    </row>
    <row r="105" spans="1:12" ht="15" customHeight="1">
      <c r="A105">
        <v>201002</v>
      </c>
      <c r="B105">
        <v>3.39</v>
      </c>
      <c r="C105">
        <v>1.15</v>
      </c>
      <c r="D105">
        <v>0.56</v>
      </c>
      <c r="E105" s="1">
        <v>0.06</v>
      </c>
      <c r="F105" s="2">
        <v>155.57</v>
      </c>
      <c r="G105">
        <f>LN(F105)-LN(F104)</f>
        <v>0.05225118290909858</v>
      </c>
      <c r="H105">
        <f>(G105-(E105/100))*100</f>
        <v>5.165118290909858</v>
      </c>
      <c r="L105" s="2"/>
    </row>
    <row r="106" spans="1:12" ht="15" customHeight="1">
      <c r="A106">
        <v>201003</v>
      </c>
      <c r="B106">
        <v>6.3</v>
      </c>
      <c r="C106">
        <v>1.84</v>
      </c>
      <c r="D106">
        <v>1.56</v>
      </c>
      <c r="E106" s="1">
        <v>0.12</v>
      </c>
      <c r="F106" s="2">
        <v>169.78</v>
      </c>
      <c r="G106">
        <f>LN(F106)-LN(F105)</f>
        <v>0.08740769021079142</v>
      </c>
      <c r="H106">
        <f>(G106-(E106/100))*100</f>
        <v>8.620769021079141</v>
      </c>
      <c r="L106" s="2"/>
    </row>
    <row r="107" spans="1:12" ht="15" customHeight="1">
      <c r="A107">
        <v>201004</v>
      </c>
      <c r="B107">
        <v>2.13</v>
      </c>
      <c r="C107">
        <v>4.36</v>
      </c>
      <c r="D107">
        <v>2.58</v>
      </c>
      <c r="E107" s="1">
        <v>0.15</v>
      </c>
      <c r="F107" s="2">
        <v>144.48</v>
      </c>
      <c r="G107">
        <f>LN(F107)-LN(F106)</f>
        <v>-0.16136239164114663</v>
      </c>
      <c r="H107">
        <f>(G107-(E107/100))*100</f>
        <v>-16.28623916411466</v>
      </c>
      <c r="L107" s="2"/>
    </row>
    <row r="108" spans="1:12" ht="15" customHeight="1">
      <c r="A108">
        <v>201005</v>
      </c>
      <c r="B108">
        <v>-7.86</v>
      </c>
      <c r="C108">
        <v>0.32</v>
      </c>
      <c r="D108">
        <v>-1.79</v>
      </c>
      <c r="E108" s="1">
        <v>0.15</v>
      </c>
      <c r="F108" s="2">
        <v>143.9</v>
      </c>
      <c r="G108">
        <f>LN(F108)-LN(F107)</f>
        <v>-0.004022475775353307</v>
      </c>
      <c r="H108">
        <f>(G108-(E108/100))*100</f>
        <v>-0.5522475775353306</v>
      </c>
      <c r="L108" s="2"/>
    </row>
    <row r="109" spans="1:12" ht="15" customHeight="1">
      <c r="A109">
        <v>201006</v>
      </c>
      <c r="B109">
        <v>-5.67</v>
      </c>
      <c r="C109">
        <v>-1.9</v>
      </c>
      <c r="D109">
        <v>-1.69</v>
      </c>
      <c r="E109" s="1">
        <v>0.08</v>
      </c>
      <c r="F109" s="2">
        <v>130.94</v>
      </c>
      <c r="G109">
        <f>LN(F109)-LN(F108)</f>
        <v>-0.09437941088037682</v>
      </c>
      <c r="H109">
        <f>(G109-(E109/100))*100</f>
        <v>-9.517941088037682</v>
      </c>
      <c r="L109" s="2"/>
    </row>
    <row r="110" spans="1:12" ht="15" customHeight="1">
      <c r="A110">
        <v>201007</v>
      </c>
      <c r="B110">
        <v>7.27</v>
      </c>
      <c r="C110">
        <v>-0.45</v>
      </c>
      <c r="D110">
        <v>1.04</v>
      </c>
      <c r="E110" s="1">
        <v>0.16</v>
      </c>
      <c r="F110" s="2">
        <v>150.44</v>
      </c>
      <c r="G110">
        <f>LN(F110)-LN(F109)</f>
        <v>0.13882513058919077</v>
      </c>
      <c r="H110">
        <f>(G110-(E110/100))*100</f>
        <v>13.722513058919079</v>
      </c>
      <c r="L110" s="2"/>
    </row>
    <row r="111" spans="1:12" ht="15" customHeight="1">
      <c r="A111">
        <v>201008</v>
      </c>
      <c r="B111">
        <v>-4.81</v>
      </c>
      <c r="C111">
        <v>-2.75</v>
      </c>
      <c r="D111">
        <v>-1.66</v>
      </c>
      <c r="E111" s="1">
        <v>0.15</v>
      </c>
      <c r="F111" s="2">
        <v>136.93</v>
      </c>
      <c r="G111">
        <f>LN(F111)-LN(F110)</f>
        <v>-0.09409448725799319</v>
      </c>
      <c r="H111">
        <f>(G111-(E111/100))*100</f>
        <v>-9.559448725799319</v>
      </c>
      <c r="L111" s="2"/>
    </row>
    <row r="112" spans="1:12" ht="15" customHeight="1">
      <c r="A112">
        <v>201009</v>
      </c>
      <c r="B112">
        <v>9.56</v>
      </c>
      <c r="C112">
        <v>3.57</v>
      </c>
      <c r="D112">
        <v>-2.65</v>
      </c>
      <c r="E112" s="1">
        <v>0.12</v>
      </c>
      <c r="F112" s="2">
        <v>147.28</v>
      </c>
      <c r="G112">
        <f>LN(F112)-LN(F111)</f>
        <v>0.07286569058067993</v>
      </c>
      <c r="H112">
        <f>(G112-(E112/100))*100</f>
        <v>7.166569058067992</v>
      </c>
      <c r="L112" s="2"/>
    </row>
    <row r="113" ht="15" customHeight="1">
      <c r="L113" s="2"/>
    </row>
    <row r="114" ht="15" customHeight="1">
      <c r="L114" s="2"/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1"/>
  <sheetViews>
    <sheetView tabSelected="1" zoomScalePageLayoutView="0" workbookViewId="0" topLeftCell="A1">
      <selection activeCell="B14" sqref="B14"/>
    </sheetView>
  </sheetViews>
  <sheetFormatPr defaultColWidth="9.140625" defaultRowHeight="15" customHeight="1"/>
  <sheetData>
    <row r="1" spans="1:5" ht="15" customHeight="1">
      <c r="A1" t="s">
        <v>0</v>
      </c>
      <c r="B1" t="s">
        <v>7</v>
      </c>
      <c r="C1" t="s">
        <v>1</v>
      </c>
      <c r="D1" t="s">
        <v>2</v>
      </c>
      <c r="E1" t="s">
        <v>3</v>
      </c>
    </row>
    <row r="2" spans="1:5" ht="15" customHeight="1">
      <c r="A2">
        <v>200108</v>
      </c>
      <c r="B2">
        <v>-7.277448859341417</v>
      </c>
      <c r="C2">
        <v>-6.37</v>
      </c>
      <c r="D2">
        <v>1.96</v>
      </c>
      <c r="E2">
        <v>2.48</v>
      </c>
    </row>
    <row r="3" spans="1:5" ht="15" customHeight="1">
      <c r="A3">
        <v>200109</v>
      </c>
      <c r="B3">
        <v>-14.252016821647768</v>
      </c>
      <c r="C3">
        <v>-9.29</v>
      </c>
      <c r="D3">
        <v>-5.75</v>
      </c>
      <c r="E3">
        <v>-0.42</v>
      </c>
    </row>
    <row r="4" spans="1:5" ht="15" customHeight="1">
      <c r="A4">
        <v>200110</v>
      </c>
      <c r="B4">
        <v>7.000860632327072</v>
      </c>
      <c r="C4">
        <v>2.47</v>
      </c>
      <c r="D4">
        <v>9.24</v>
      </c>
      <c r="E4">
        <v>-2.18</v>
      </c>
    </row>
    <row r="5" spans="1:5" ht="15" customHeight="1">
      <c r="A5">
        <v>200111</v>
      </c>
      <c r="B5">
        <v>10.998751637108198</v>
      </c>
      <c r="C5">
        <v>7.64</v>
      </c>
      <c r="D5">
        <v>1.63</v>
      </c>
      <c r="E5">
        <v>3.3</v>
      </c>
    </row>
    <row r="6" spans="1:5" ht="15" customHeight="1">
      <c r="A6">
        <v>200112</v>
      </c>
      <c r="B6">
        <v>2.404050026621795</v>
      </c>
      <c r="C6">
        <v>1.52</v>
      </c>
      <c r="D6">
        <v>5.85</v>
      </c>
      <c r="E6">
        <v>1.14</v>
      </c>
    </row>
    <row r="7" spans="1:5" ht="15" customHeight="1">
      <c r="A7">
        <v>200201</v>
      </c>
      <c r="B7">
        <v>-7.96895622523542</v>
      </c>
      <c r="C7">
        <v>-1.44</v>
      </c>
      <c r="D7">
        <v>1.8</v>
      </c>
      <c r="E7">
        <v>-0.83</v>
      </c>
    </row>
    <row r="8" spans="1:5" ht="15" customHeight="1">
      <c r="A8">
        <v>200202</v>
      </c>
      <c r="B8">
        <v>-8.944402737686078</v>
      </c>
      <c r="C8">
        <v>-2.31</v>
      </c>
      <c r="D8">
        <v>-1.86</v>
      </c>
      <c r="E8">
        <v>2.98</v>
      </c>
    </row>
    <row r="9" spans="1:5" ht="15" customHeight="1">
      <c r="A9">
        <v>200203</v>
      </c>
      <c r="B9">
        <v>9.100893660025026</v>
      </c>
      <c r="C9">
        <v>4.31</v>
      </c>
      <c r="D9">
        <v>4.73</v>
      </c>
      <c r="E9">
        <v>1.75</v>
      </c>
    </row>
    <row r="10" spans="1:5" ht="15" customHeight="1">
      <c r="A10">
        <v>200204</v>
      </c>
      <c r="B10">
        <v>-15.196486088205507</v>
      </c>
      <c r="C10">
        <v>-5.27</v>
      </c>
      <c r="D10">
        <v>4.53</v>
      </c>
      <c r="E10">
        <v>2.02</v>
      </c>
    </row>
    <row r="11" spans="1:5" ht="15" customHeight="1">
      <c r="A11">
        <v>200205</v>
      </c>
      <c r="B11">
        <v>-6.012657724610252</v>
      </c>
      <c r="C11">
        <v>-1.38</v>
      </c>
      <c r="D11">
        <v>-3.51</v>
      </c>
      <c r="E11">
        <v>0.11</v>
      </c>
    </row>
    <row r="12" spans="1:5" ht="15" customHeight="1">
      <c r="A12">
        <v>200206</v>
      </c>
      <c r="B12">
        <v>-4.550583056126734</v>
      </c>
      <c r="C12">
        <v>-7.17</v>
      </c>
      <c r="D12">
        <v>3.86</v>
      </c>
      <c r="E12">
        <v>-1.14</v>
      </c>
    </row>
    <row r="13" spans="1:5" ht="15" customHeight="1">
      <c r="A13">
        <v>200207</v>
      </c>
      <c r="B13">
        <v>-1.8083782647007614</v>
      </c>
      <c r="C13">
        <v>-8.25</v>
      </c>
      <c r="D13">
        <v>-5.32</v>
      </c>
      <c r="E13">
        <v>-4.54</v>
      </c>
    </row>
    <row r="14" spans="1:5" ht="15" customHeight="1">
      <c r="A14">
        <v>200208</v>
      </c>
      <c r="B14">
        <v>3.824398824949064</v>
      </c>
      <c r="C14">
        <v>0.42</v>
      </c>
      <c r="D14">
        <v>-1.64</v>
      </c>
      <c r="E14">
        <v>0.86</v>
      </c>
    </row>
    <row r="15" spans="1:5" ht="15" customHeight="1">
      <c r="A15">
        <v>200209</v>
      </c>
      <c r="B15">
        <v>-17.42268981807385</v>
      </c>
      <c r="C15">
        <v>-10.44</v>
      </c>
      <c r="D15">
        <v>3.17</v>
      </c>
      <c r="E15">
        <v>-2.45</v>
      </c>
    </row>
    <row r="16" spans="1:5" ht="15" customHeight="1">
      <c r="A16">
        <v>200210</v>
      </c>
      <c r="B16">
        <v>6.6338804899890285</v>
      </c>
      <c r="C16">
        <v>7.9</v>
      </c>
      <c r="D16">
        <v>-3.38</v>
      </c>
      <c r="E16">
        <v>-0.48</v>
      </c>
    </row>
    <row r="17" spans="1:5" ht="15" customHeight="1">
      <c r="A17">
        <v>200211</v>
      </c>
      <c r="B17">
        <v>8.418506604114823</v>
      </c>
      <c r="C17">
        <v>6.01</v>
      </c>
      <c r="D17">
        <v>4.26</v>
      </c>
      <c r="E17">
        <v>10.32</v>
      </c>
    </row>
    <row r="18" spans="1:5" ht="15" customHeight="1">
      <c r="A18">
        <v>200212</v>
      </c>
      <c r="B18">
        <v>-15.71393661031002</v>
      </c>
      <c r="C18">
        <v>-5.82</v>
      </c>
      <c r="D18">
        <v>-0.6</v>
      </c>
      <c r="E18">
        <v>-2.11</v>
      </c>
    </row>
    <row r="19" spans="1:5" ht="15" customHeight="1">
      <c r="A19">
        <v>200301</v>
      </c>
      <c r="B19">
        <v>-0.9965941080416217</v>
      </c>
      <c r="C19">
        <v>-2.51</v>
      </c>
      <c r="D19">
        <v>0.76</v>
      </c>
      <c r="E19">
        <v>-1.07</v>
      </c>
    </row>
    <row r="20" spans="1:5" ht="15" customHeight="1">
      <c r="A20">
        <v>200302</v>
      </c>
      <c r="B20">
        <v>0.7651287397288719</v>
      </c>
      <c r="C20">
        <v>-1.79</v>
      </c>
      <c r="D20">
        <v>-1.03</v>
      </c>
      <c r="E20">
        <v>-1.9</v>
      </c>
    </row>
    <row r="21" spans="1:5" ht="15" customHeight="1">
      <c r="A21">
        <v>200303</v>
      </c>
      <c r="B21">
        <v>-3.1766347261268777</v>
      </c>
      <c r="C21">
        <v>1.06</v>
      </c>
      <c r="D21">
        <v>0.33</v>
      </c>
      <c r="E21">
        <v>-1.73</v>
      </c>
    </row>
    <row r="22" spans="1:5" ht="15" customHeight="1">
      <c r="A22">
        <v>200304</v>
      </c>
      <c r="B22">
        <v>9.867985950378571</v>
      </c>
      <c r="C22">
        <v>8.16</v>
      </c>
      <c r="D22">
        <v>2.29</v>
      </c>
      <c r="E22">
        <v>4.08</v>
      </c>
    </row>
    <row r="23" spans="1:5" ht="15" customHeight="1">
      <c r="A23">
        <v>200305</v>
      </c>
      <c r="B23">
        <v>6.040105204547578</v>
      </c>
      <c r="C23">
        <v>6.08</v>
      </c>
      <c r="D23">
        <v>5.22</v>
      </c>
      <c r="E23">
        <v>5.46</v>
      </c>
    </row>
    <row r="24" spans="1:5" ht="15" customHeight="1">
      <c r="A24">
        <v>200306</v>
      </c>
      <c r="B24">
        <v>1.7521382683625173</v>
      </c>
      <c r="C24">
        <v>1.37</v>
      </c>
      <c r="D24">
        <v>1.98</v>
      </c>
      <c r="E24">
        <v>0.75</v>
      </c>
    </row>
    <row r="25" spans="1:5" ht="15" customHeight="1">
      <c r="A25">
        <v>200307</v>
      </c>
      <c r="B25">
        <v>3.3559614418795634</v>
      </c>
      <c r="C25">
        <v>2.36</v>
      </c>
      <c r="D25">
        <v>4.63</v>
      </c>
      <c r="E25">
        <v>-1.68</v>
      </c>
    </row>
    <row r="26" spans="1:5" ht="15" customHeight="1">
      <c r="A26">
        <v>200308</v>
      </c>
      <c r="B26">
        <v>0.5943852890889787</v>
      </c>
      <c r="C26">
        <v>2.27</v>
      </c>
      <c r="D26">
        <v>2.84</v>
      </c>
      <c r="E26">
        <v>1.41</v>
      </c>
    </row>
    <row r="27" spans="1:5" ht="15" customHeight="1">
      <c r="A27">
        <v>200309</v>
      </c>
      <c r="B27">
        <v>-6.238316767322061</v>
      </c>
      <c r="C27">
        <v>-1.24</v>
      </c>
      <c r="D27">
        <v>0.63</v>
      </c>
      <c r="E27">
        <v>0.25</v>
      </c>
    </row>
    <row r="28" spans="1:5" ht="15" customHeight="1">
      <c r="A28">
        <v>200310</v>
      </c>
      <c r="B28">
        <v>10.640363071235914</v>
      </c>
      <c r="C28">
        <v>6.07</v>
      </c>
      <c r="D28">
        <v>2.67</v>
      </c>
      <c r="E28">
        <v>-0.44</v>
      </c>
    </row>
    <row r="29" spans="1:5" ht="15" customHeight="1">
      <c r="A29">
        <v>200311</v>
      </c>
      <c r="B29">
        <v>1.3579209849659732</v>
      </c>
      <c r="C29">
        <v>1.29</v>
      </c>
      <c r="D29">
        <v>2.37</v>
      </c>
      <c r="E29">
        <v>0.87</v>
      </c>
    </row>
    <row r="30" spans="1:5" ht="15" customHeight="1">
      <c r="A30">
        <v>200312</v>
      </c>
      <c r="B30">
        <v>1.8319257062385261</v>
      </c>
      <c r="C30">
        <v>4.36</v>
      </c>
      <c r="D30">
        <v>-2.36</v>
      </c>
      <c r="E30">
        <v>5.1</v>
      </c>
    </row>
    <row r="31" spans="1:5" ht="15" customHeight="1">
      <c r="A31">
        <v>200401</v>
      </c>
      <c r="B31">
        <v>0.22262639462604164</v>
      </c>
      <c r="C31">
        <v>2.07</v>
      </c>
      <c r="D31">
        <v>2.65</v>
      </c>
      <c r="E31">
        <v>-0.63</v>
      </c>
    </row>
    <row r="32" spans="1:5" ht="15" customHeight="1">
      <c r="A32">
        <v>200402</v>
      </c>
      <c r="B32">
        <v>5.234674628074819</v>
      </c>
      <c r="C32">
        <v>1.33</v>
      </c>
      <c r="D32">
        <v>-1.01</v>
      </c>
      <c r="E32">
        <v>1.18</v>
      </c>
    </row>
    <row r="33" spans="1:5" ht="15" customHeight="1">
      <c r="A33">
        <v>200403</v>
      </c>
      <c r="B33">
        <v>-2.4049804289772494</v>
      </c>
      <c r="C33">
        <v>-1.29</v>
      </c>
      <c r="D33">
        <v>1.73</v>
      </c>
      <c r="E33">
        <v>1.69</v>
      </c>
    </row>
    <row r="34" spans="1:5" ht="15" customHeight="1">
      <c r="A34">
        <v>200404</v>
      </c>
      <c r="B34">
        <v>-8.224542908777533</v>
      </c>
      <c r="C34">
        <v>-1.84</v>
      </c>
      <c r="D34">
        <v>-2.14</v>
      </c>
      <c r="E34">
        <v>1.63</v>
      </c>
    </row>
    <row r="35" spans="1:5" ht="15" customHeight="1">
      <c r="A35">
        <v>200405</v>
      </c>
      <c r="B35">
        <v>-3.888659866262134</v>
      </c>
      <c r="C35">
        <v>1.24</v>
      </c>
      <c r="D35">
        <v>-0.14</v>
      </c>
      <c r="E35">
        <v>-1.54</v>
      </c>
    </row>
    <row r="36" spans="1:5" ht="15" customHeight="1">
      <c r="A36">
        <v>200406</v>
      </c>
      <c r="B36">
        <v>-0.7908595248590047</v>
      </c>
      <c r="C36">
        <v>1.85</v>
      </c>
      <c r="D36">
        <v>2.47</v>
      </c>
      <c r="E36">
        <v>1.83</v>
      </c>
    </row>
    <row r="37" spans="1:5" ht="15" customHeight="1">
      <c r="A37">
        <v>200407</v>
      </c>
      <c r="B37">
        <v>-7.446754554138321</v>
      </c>
      <c r="C37">
        <v>-4.04</v>
      </c>
      <c r="D37">
        <v>-3.72</v>
      </c>
      <c r="E37">
        <v>3.19</v>
      </c>
    </row>
    <row r="38" spans="1:5" ht="15" customHeight="1">
      <c r="A38">
        <v>200408</v>
      </c>
      <c r="B38">
        <v>0.26957575651787474</v>
      </c>
      <c r="C38">
        <v>0.06</v>
      </c>
      <c r="D38">
        <v>-1.32</v>
      </c>
      <c r="E38">
        <v>1.7</v>
      </c>
    </row>
    <row r="39" spans="1:5" ht="15" customHeight="1">
      <c r="A39">
        <v>200409</v>
      </c>
      <c r="B39">
        <v>2.378416406722235</v>
      </c>
      <c r="C39">
        <v>1.62</v>
      </c>
      <c r="D39">
        <v>2.95</v>
      </c>
      <c r="E39">
        <v>-0.43</v>
      </c>
    </row>
    <row r="40" spans="1:5" ht="15" customHeight="1">
      <c r="A40">
        <v>200410</v>
      </c>
      <c r="B40">
        <v>3.998309065443294</v>
      </c>
      <c r="C40">
        <v>1.45</v>
      </c>
      <c r="D40">
        <v>0.25</v>
      </c>
      <c r="E40">
        <v>0.67</v>
      </c>
    </row>
    <row r="41" spans="1:5" ht="15" customHeight="1">
      <c r="A41">
        <v>200411</v>
      </c>
      <c r="B41">
        <v>4.36837844961474</v>
      </c>
      <c r="C41">
        <v>4.56</v>
      </c>
      <c r="D41">
        <v>4.08</v>
      </c>
      <c r="E41">
        <v>1.57</v>
      </c>
    </row>
    <row r="42" spans="1:5" ht="15" customHeight="1">
      <c r="A42">
        <v>200412</v>
      </c>
      <c r="B42">
        <v>-2.6462475210750673</v>
      </c>
      <c r="C42">
        <v>3.39</v>
      </c>
      <c r="D42">
        <v>0.33</v>
      </c>
      <c r="E42">
        <v>0.42</v>
      </c>
    </row>
    <row r="43" spans="1:5" ht="15" customHeight="1">
      <c r="A43">
        <v>200501</v>
      </c>
      <c r="B43">
        <v>1.784399009288614</v>
      </c>
      <c r="C43">
        <v>-2.75</v>
      </c>
      <c r="D43">
        <v>-1.55</v>
      </c>
      <c r="E43">
        <v>0.37</v>
      </c>
    </row>
    <row r="44" spans="1:5" ht="15" customHeight="1">
      <c r="A44">
        <v>200502</v>
      </c>
      <c r="B44">
        <v>-1.4867167478458332</v>
      </c>
      <c r="C44">
        <v>1.9</v>
      </c>
      <c r="D44">
        <v>-0.66</v>
      </c>
      <c r="E44">
        <v>0.97</v>
      </c>
    </row>
    <row r="45" spans="1:5" ht="15" customHeight="1">
      <c r="A45">
        <v>200503</v>
      </c>
      <c r="B45">
        <v>-1.5546777503649998</v>
      </c>
      <c r="C45">
        <v>-1.87</v>
      </c>
      <c r="D45">
        <v>-1.31</v>
      </c>
      <c r="E45">
        <v>1.83</v>
      </c>
    </row>
    <row r="46" spans="1:5" ht="15" customHeight="1">
      <c r="A46">
        <v>200504</v>
      </c>
      <c r="B46">
        <v>-5.361849464285775</v>
      </c>
      <c r="C46">
        <v>-2.58</v>
      </c>
      <c r="D46">
        <v>-4.21</v>
      </c>
      <c r="E46">
        <v>-0.28</v>
      </c>
    </row>
    <row r="47" spans="1:5" ht="15" customHeight="1">
      <c r="A47">
        <v>200505</v>
      </c>
      <c r="B47">
        <v>-11.751853798671211</v>
      </c>
      <c r="C47">
        <v>3.63</v>
      </c>
      <c r="D47">
        <v>2.93</v>
      </c>
      <c r="E47">
        <v>-1.05</v>
      </c>
    </row>
    <row r="48" spans="1:5" ht="15" customHeight="1">
      <c r="A48">
        <v>200506</v>
      </c>
      <c r="B48">
        <v>1.7011792724897157</v>
      </c>
      <c r="C48">
        <v>0.58</v>
      </c>
      <c r="D48">
        <v>3.02</v>
      </c>
      <c r="E48">
        <v>1.03</v>
      </c>
    </row>
    <row r="49" spans="1:5" ht="15" customHeight="1">
      <c r="A49">
        <v>200507</v>
      </c>
      <c r="B49">
        <v>2.3505316051785434</v>
      </c>
      <c r="C49">
        <v>3.95</v>
      </c>
      <c r="D49">
        <v>2.62</v>
      </c>
      <c r="E49">
        <v>0.01</v>
      </c>
    </row>
    <row r="50" spans="1:5" ht="15" customHeight="1">
      <c r="A50">
        <v>200508</v>
      </c>
      <c r="B50">
        <v>0.04755958524910037</v>
      </c>
      <c r="C50">
        <v>-1.21</v>
      </c>
      <c r="D50">
        <v>-0.8</v>
      </c>
      <c r="E50">
        <v>0.3</v>
      </c>
    </row>
    <row r="51" spans="1:5" ht="15" customHeight="1">
      <c r="A51">
        <v>200509</v>
      </c>
      <c r="B51">
        <v>5.710782575534633</v>
      </c>
      <c r="C51">
        <v>0.55</v>
      </c>
      <c r="D51">
        <v>-0.65</v>
      </c>
      <c r="E51">
        <v>0.48</v>
      </c>
    </row>
    <row r="52" spans="1:5" ht="15" customHeight="1">
      <c r="A52">
        <v>200510</v>
      </c>
      <c r="B52">
        <v>0.5618736737108686</v>
      </c>
      <c r="C52">
        <v>-2.09</v>
      </c>
      <c r="D52">
        <v>-1.53</v>
      </c>
      <c r="E52">
        <v>0.55</v>
      </c>
    </row>
    <row r="53" spans="1:5" ht="15" customHeight="1">
      <c r="A53">
        <v>200511</v>
      </c>
      <c r="B53">
        <v>-1.8819641835345104</v>
      </c>
      <c r="C53">
        <v>3.57</v>
      </c>
      <c r="D53">
        <v>0.59</v>
      </c>
      <c r="E53">
        <v>-1.16</v>
      </c>
    </row>
    <row r="54" spans="1:5" ht="15" customHeight="1">
      <c r="A54">
        <v>200512</v>
      </c>
      <c r="B54">
        <v>-4.666173048989804</v>
      </c>
      <c r="C54">
        <v>-0.26</v>
      </c>
      <c r="D54">
        <v>-0.29</v>
      </c>
      <c r="E54">
        <v>0.29</v>
      </c>
    </row>
    <row r="55" spans="1:5" ht="15" customHeight="1">
      <c r="A55">
        <v>200601</v>
      </c>
      <c r="B55">
        <v>6.14182648858498</v>
      </c>
      <c r="C55">
        <v>2.97</v>
      </c>
      <c r="D55">
        <v>5.58</v>
      </c>
      <c r="E55">
        <v>-0.89</v>
      </c>
    </row>
    <row r="56" spans="1:5" ht="15" customHeight="1">
      <c r="A56">
        <v>200602</v>
      </c>
      <c r="B56">
        <v>-4.35049494704564</v>
      </c>
      <c r="C56">
        <v>-0.28</v>
      </c>
      <c r="D56">
        <v>-0.51</v>
      </c>
      <c r="E56">
        <v>0.21</v>
      </c>
    </row>
    <row r="57" spans="1:5" ht="15" customHeight="1">
      <c r="A57">
        <v>200603</v>
      </c>
      <c r="B57">
        <v>5.969087224050594</v>
      </c>
      <c r="C57">
        <v>1.42</v>
      </c>
      <c r="D57">
        <v>3.06</v>
      </c>
      <c r="E57">
        <v>-0.38</v>
      </c>
    </row>
    <row r="58" spans="1:5" ht="15" customHeight="1">
      <c r="A58">
        <v>200604</v>
      </c>
      <c r="B58">
        <v>-2.3065218364877156</v>
      </c>
      <c r="C58">
        <v>0.77</v>
      </c>
      <c r="D58">
        <v>-1.13</v>
      </c>
      <c r="E58">
        <v>2.01</v>
      </c>
    </row>
    <row r="59" spans="1:5" ht="15" customHeight="1">
      <c r="A59">
        <v>200605</v>
      </c>
      <c r="B59">
        <v>-10.702469800497767</v>
      </c>
      <c r="C59">
        <v>-3.59</v>
      </c>
      <c r="D59">
        <v>-2</v>
      </c>
      <c r="E59">
        <v>2.79</v>
      </c>
    </row>
    <row r="60" spans="1:5" ht="15" customHeight="1">
      <c r="A60">
        <v>200606</v>
      </c>
      <c r="B60">
        <v>-5.055042092373404</v>
      </c>
      <c r="C60">
        <v>-0.33</v>
      </c>
      <c r="D60">
        <v>-0.81</v>
      </c>
      <c r="E60">
        <v>0.92</v>
      </c>
    </row>
    <row r="61" spans="1:5" ht="15" customHeight="1">
      <c r="A61">
        <v>200607</v>
      </c>
      <c r="B61">
        <v>-3.1254338889439364</v>
      </c>
      <c r="C61">
        <v>-0.72</v>
      </c>
      <c r="D61">
        <v>-3.54</v>
      </c>
      <c r="E61">
        <v>3.33</v>
      </c>
    </row>
    <row r="62" spans="1:5" ht="15" customHeight="1">
      <c r="A62">
        <v>200608</v>
      </c>
      <c r="B62">
        <v>-7.886127380318478</v>
      </c>
      <c r="C62">
        <v>2.03</v>
      </c>
      <c r="D62">
        <v>0.71</v>
      </c>
      <c r="E62">
        <v>-0.51</v>
      </c>
    </row>
    <row r="63" spans="1:5" ht="15" customHeight="1">
      <c r="A63">
        <v>200609</v>
      </c>
      <c r="B63">
        <v>8.167032922254144</v>
      </c>
      <c r="C63">
        <v>1.86</v>
      </c>
      <c r="D63">
        <v>-1.5</v>
      </c>
      <c r="E63">
        <v>-0.22</v>
      </c>
    </row>
    <row r="64" spans="1:5" ht="15" customHeight="1">
      <c r="A64">
        <v>200610</v>
      </c>
      <c r="B64">
        <v>6.7183276894607316</v>
      </c>
      <c r="C64">
        <v>3.16</v>
      </c>
      <c r="D64">
        <v>2.05</v>
      </c>
      <c r="E64">
        <v>0.14</v>
      </c>
    </row>
    <row r="65" spans="1:5" ht="15" customHeight="1">
      <c r="A65">
        <v>200611</v>
      </c>
      <c r="B65">
        <v>-2.603778830185429</v>
      </c>
      <c r="C65">
        <v>1.74</v>
      </c>
      <c r="D65">
        <v>0.56</v>
      </c>
      <c r="E65">
        <v>0.97</v>
      </c>
    </row>
    <row r="66" spans="1:5" ht="15" customHeight="1">
      <c r="A66">
        <v>200612</v>
      </c>
      <c r="B66">
        <v>-2.5582442193985235</v>
      </c>
      <c r="C66">
        <v>0.85</v>
      </c>
      <c r="D66">
        <v>-0.94</v>
      </c>
      <c r="E66">
        <v>1.65</v>
      </c>
    </row>
    <row r="67" spans="1:5" ht="15" customHeight="1">
      <c r="A67">
        <v>200701</v>
      </c>
      <c r="B67">
        <v>1.4524823982717698</v>
      </c>
      <c r="C67">
        <v>1.44</v>
      </c>
      <c r="D67">
        <v>-0.36</v>
      </c>
      <c r="E67">
        <v>-0.43</v>
      </c>
    </row>
    <row r="68" spans="1:5" ht="15" customHeight="1">
      <c r="A68">
        <v>200702</v>
      </c>
      <c r="B68">
        <v>-10.210653861922296</v>
      </c>
      <c r="C68">
        <v>-1.9</v>
      </c>
      <c r="D68">
        <v>1.1</v>
      </c>
      <c r="E68">
        <v>0.69</v>
      </c>
    </row>
    <row r="69" spans="1:5" ht="15" customHeight="1">
      <c r="A69">
        <v>200703</v>
      </c>
      <c r="B69">
        <v>-2.8204968206960244</v>
      </c>
      <c r="C69">
        <v>0.67</v>
      </c>
      <c r="D69">
        <v>-0.07</v>
      </c>
      <c r="E69">
        <v>-0.64</v>
      </c>
    </row>
    <row r="70" spans="1:5" ht="15" customHeight="1">
      <c r="A70">
        <v>200704</v>
      </c>
      <c r="B70">
        <v>0.806682469001091</v>
      </c>
      <c r="C70">
        <v>3.54</v>
      </c>
      <c r="D70">
        <v>-2.07</v>
      </c>
      <c r="E70">
        <v>-0.71</v>
      </c>
    </row>
    <row r="71" spans="1:5" ht="15" customHeight="1">
      <c r="A71">
        <v>200705</v>
      </c>
      <c r="B71">
        <v>0.6142975403677052</v>
      </c>
      <c r="C71">
        <v>3.23</v>
      </c>
      <c r="D71">
        <v>0.11</v>
      </c>
      <c r="E71">
        <v>-0.04</v>
      </c>
    </row>
    <row r="72" spans="1:5" ht="15" customHeight="1">
      <c r="A72">
        <v>200706</v>
      </c>
      <c r="B72">
        <v>-10.807666394282709</v>
      </c>
      <c r="C72">
        <v>-1.96</v>
      </c>
      <c r="D72">
        <v>0.76</v>
      </c>
      <c r="E72">
        <v>-1.53</v>
      </c>
    </row>
    <row r="73" spans="1:5" ht="15" customHeight="1">
      <c r="A73">
        <v>200707</v>
      </c>
      <c r="B73">
        <v>-18.689361831680216</v>
      </c>
      <c r="C73">
        <v>-3.75</v>
      </c>
      <c r="D73">
        <v>-2.62</v>
      </c>
      <c r="E73">
        <v>-4.39</v>
      </c>
    </row>
    <row r="74" spans="1:5" ht="15" customHeight="1">
      <c r="A74">
        <v>200708</v>
      </c>
      <c r="B74">
        <v>-10.971225161694084</v>
      </c>
      <c r="C74">
        <v>0.82</v>
      </c>
      <c r="D74">
        <v>-0.16</v>
      </c>
      <c r="E74">
        <v>-1.59</v>
      </c>
    </row>
    <row r="75" spans="1:5" ht="15" customHeight="1">
      <c r="A75">
        <v>200709</v>
      </c>
      <c r="B75">
        <v>17.036597314008244</v>
      </c>
      <c r="C75">
        <v>3.17</v>
      </c>
      <c r="D75">
        <v>-2.24</v>
      </c>
      <c r="E75">
        <v>-3.29</v>
      </c>
    </row>
    <row r="76" spans="1:5" ht="15" customHeight="1">
      <c r="A76">
        <v>200710</v>
      </c>
      <c r="B76">
        <v>9.785241395849113</v>
      </c>
      <c r="C76">
        <v>1.73</v>
      </c>
      <c r="D76">
        <v>0.41</v>
      </c>
      <c r="E76">
        <v>-4.71</v>
      </c>
    </row>
    <row r="77" spans="1:5" ht="15" customHeight="1">
      <c r="A77">
        <v>200711</v>
      </c>
      <c r="B77">
        <v>-12.654570353405031</v>
      </c>
      <c r="C77">
        <v>-4.92</v>
      </c>
      <c r="D77">
        <v>-2.47</v>
      </c>
      <c r="E77">
        <v>-1.77</v>
      </c>
    </row>
    <row r="78" spans="1:5" ht="15" customHeight="1">
      <c r="A78">
        <v>200712</v>
      </c>
      <c r="B78">
        <v>-8.110023744327503</v>
      </c>
      <c r="C78">
        <v>-0.84</v>
      </c>
      <c r="D78">
        <v>0.61</v>
      </c>
      <c r="E78">
        <v>-3.13</v>
      </c>
    </row>
    <row r="79" spans="1:5" ht="15" customHeight="1">
      <c r="A79">
        <v>200801</v>
      </c>
      <c r="B79">
        <v>-10.045629654648893</v>
      </c>
      <c r="C79">
        <v>-6.33</v>
      </c>
      <c r="D79">
        <v>-1.29</v>
      </c>
      <c r="E79">
        <v>8.18</v>
      </c>
    </row>
    <row r="80" spans="1:5" ht="15" customHeight="1">
      <c r="A80">
        <v>200802</v>
      </c>
      <c r="B80">
        <v>-18.514326535573172</v>
      </c>
      <c r="C80">
        <v>-3.16</v>
      </c>
      <c r="D80">
        <v>0.07</v>
      </c>
      <c r="E80">
        <v>-4.27</v>
      </c>
    </row>
    <row r="81" spans="1:5" ht="15" customHeight="1">
      <c r="A81">
        <v>200803</v>
      </c>
      <c r="B81">
        <v>-3.88162559592468</v>
      </c>
      <c r="C81">
        <v>-0.91</v>
      </c>
      <c r="D81">
        <v>0.75</v>
      </c>
      <c r="E81">
        <v>-1.12</v>
      </c>
    </row>
    <row r="82" spans="1:5" ht="15" customHeight="1">
      <c r="A82">
        <v>200804</v>
      </c>
      <c r="B82">
        <v>13.706258724773507</v>
      </c>
      <c r="C82">
        <v>4.64</v>
      </c>
      <c r="D82">
        <v>-2.45</v>
      </c>
      <c r="E82">
        <v>-0.36</v>
      </c>
    </row>
    <row r="83" spans="1:5" ht="15" customHeight="1">
      <c r="A83">
        <v>200805</v>
      </c>
      <c r="B83">
        <v>-9.90137179475738</v>
      </c>
      <c r="C83">
        <v>1.88</v>
      </c>
      <c r="D83">
        <v>3.23</v>
      </c>
      <c r="E83">
        <v>-4.25</v>
      </c>
    </row>
    <row r="84" spans="1:5" ht="15" customHeight="1">
      <c r="A84">
        <v>200806</v>
      </c>
      <c r="B84">
        <v>-2.5776732174975456</v>
      </c>
      <c r="C84">
        <v>-8.38</v>
      </c>
      <c r="D84">
        <v>-0.09</v>
      </c>
      <c r="E84">
        <v>-8.75</v>
      </c>
    </row>
    <row r="85" spans="1:5" ht="15" customHeight="1">
      <c r="A85">
        <v>200807</v>
      </c>
      <c r="B85">
        <v>3.689461325598843</v>
      </c>
      <c r="C85">
        <v>-0.72</v>
      </c>
      <c r="D85">
        <v>2.49</v>
      </c>
      <c r="E85">
        <v>6.19</v>
      </c>
    </row>
    <row r="86" spans="1:5" ht="15" customHeight="1">
      <c r="A86">
        <v>200808</v>
      </c>
      <c r="B86">
        <v>-13.22584456628456</v>
      </c>
      <c r="C86">
        <v>1.53</v>
      </c>
      <c r="D86">
        <v>3.29</v>
      </c>
      <c r="E86">
        <v>2.28</v>
      </c>
    </row>
    <row r="87" spans="1:5" ht="15" customHeight="1">
      <c r="A87">
        <v>200809</v>
      </c>
      <c r="B87">
        <v>-25.657633013136426</v>
      </c>
      <c r="C87">
        <v>-9.57</v>
      </c>
      <c r="D87">
        <v>0.2</v>
      </c>
      <c r="E87">
        <v>3.26</v>
      </c>
    </row>
    <row r="88" spans="1:5" ht="15" customHeight="1">
      <c r="A88">
        <v>200810</v>
      </c>
      <c r="B88">
        <v>-32.46655059433646</v>
      </c>
      <c r="C88">
        <v>-17.15</v>
      </c>
      <c r="D88">
        <v>-2.87</v>
      </c>
      <c r="E88">
        <v>-7.53</v>
      </c>
    </row>
    <row r="89" spans="1:5" ht="15" customHeight="1">
      <c r="A89">
        <v>200811</v>
      </c>
      <c r="B89">
        <v>-15.880593054024706</v>
      </c>
      <c r="C89">
        <v>-7.77</v>
      </c>
      <c r="D89">
        <v>-4.27</v>
      </c>
      <c r="E89">
        <v>-5.73</v>
      </c>
    </row>
    <row r="90" spans="1:5" ht="15" customHeight="1">
      <c r="A90">
        <v>200812</v>
      </c>
      <c r="B90">
        <v>6.588317879073655</v>
      </c>
      <c r="C90">
        <v>1.75</v>
      </c>
      <c r="D90">
        <v>2.88</v>
      </c>
      <c r="E90">
        <v>-0.06</v>
      </c>
    </row>
    <row r="91" spans="1:5" ht="15" customHeight="1">
      <c r="A91">
        <v>200901</v>
      </c>
      <c r="B91">
        <v>-4.484741369400008</v>
      </c>
      <c r="C91">
        <v>-7.93</v>
      </c>
      <c r="D91">
        <v>0.91</v>
      </c>
      <c r="E91">
        <v>-5.43</v>
      </c>
    </row>
    <row r="92" spans="1:5" ht="15" customHeight="1">
      <c r="A92">
        <v>200902</v>
      </c>
      <c r="B92">
        <v>12.378753612481152</v>
      </c>
      <c r="C92">
        <v>-9.93</v>
      </c>
      <c r="D92">
        <v>-0.83</v>
      </c>
      <c r="E92">
        <v>-8.27</v>
      </c>
    </row>
    <row r="93" spans="1:5" ht="15" customHeight="1">
      <c r="A93">
        <v>200903</v>
      </c>
      <c r="B93">
        <v>15.088913623646183</v>
      </c>
      <c r="C93">
        <v>8.83</v>
      </c>
      <c r="D93">
        <v>0.92</v>
      </c>
      <c r="E93">
        <v>5.07</v>
      </c>
    </row>
    <row r="94" spans="1:5" ht="15" customHeight="1">
      <c r="A94">
        <v>200904</v>
      </c>
      <c r="B94">
        <v>19.134797578247774</v>
      </c>
      <c r="C94">
        <v>10.17</v>
      </c>
      <c r="D94">
        <v>10.64</v>
      </c>
      <c r="E94">
        <v>19.72</v>
      </c>
    </row>
    <row r="95" spans="1:5" ht="15" customHeight="1">
      <c r="A95">
        <v>200905</v>
      </c>
      <c r="B95">
        <v>11.899297416660943</v>
      </c>
      <c r="C95">
        <v>5.33</v>
      </c>
      <c r="D95">
        <v>-1.53</v>
      </c>
      <c r="E95">
        <v>7.27</v>
      </c>
    </row>
    <row r="96" spans="1:5" ht="15" customHeight="1">
      <c r="A96">
        <v>200906</v>
      </c>
      <c r="B96">
        <v>1.8677763736898334</v>
      </c>
      <c r="C96">
        <v>0.44</v>
      </c>
      <c r="D96">
        <v>2.04</v>
      </c>
      <c r="E96">
        <v>-4.75</v>
      </c>
    </row>
    <row r="97" spans="1:5" ht="15" customHeight="1">
      <c r="A97">
        <v>200907</v>
      </c>
      <c r="B97">
        <v>10.06787869388362</v>
      </c>
      <c r="C97">
        <v>7.76</v>
      </c>
      <c r="D97">
        <v>2.43</v>
      </c>
      <c r="E97">
        <v>3.44</v>
      </c>
    </row>
    <row r="98" spans="1:5" ht="15" customHeight="1">
      <c r="A98">
        <v>200908</v>
      </c>
      <c r="B98">
        <v>1.4106891761206921</v>
      </c>
      <c r="C98">
        <v>3.23</v>
      </c>
      <c r="D98">
        <v>-1.1</v>
      </c>
      <c r="E98">
        <v>7.34</v>
      </c>
    </row>
    <row r="99" spans="1:5" ht="15" customHeight="1">
      <c r="A99">
        <v>200909</v>
      </c>
      <c r="B99">
        <v>10.74837442733058</v>
      </c>
      <c r="C99">
        <v>4.15</v>
      </c>
      <c r="D99">
        <v>2.86</v>
      </c>
      <c r="E99">
        <v>0.58</v>
      </c>
    </row>
    <row r="100" spans="1:5" ht="15" customHeight="1">
      <c r="A100">
        <v>200910</v>
      </c>
      <c r="B100">
        <v>-8.045183363461387</v>
      </c>
      <c r="C100">
        <v>-2.49</v>
      </c>
      <c r="D100">
        <v>-4.14</v>
      </c>
      <c r="E100">
        <v>-1.7</v>
      </c>
    </row>
    <row r="101" spans="1:5" ht="15" customHeight="1">
      <c r="A101">
        <v>200911</v>
      </c>
      <c r="B101">
        <v>-0.13308112756090223</v>
      </c>
      <c r="C101">
        <v>5.64</v>
      </c>
      <c r="D101">
        <v>-3.12</v>
      </c>
      <c r="E101">
        <v>-0.1</v>
      </c>
    </row>
    <row r="102" spans="1:5" ht="15" customHeight="1">
      <c r="A102">
        <v>200912</v>
      </c>
      <c r="B102">
        <v>-0.5180090622966904</v>
      </c>
      <c r="C102">
        <v>2.8</v>
      </c>
      <c r="D102">
        <v>5.7</v>
      </c>
      <c r="E102">
        <v>-0.16</v>
      </c>
    </row>
    <row r="103" spans="1:5" ht="15" customHeight="1">
      <c r="A103">
        <v>201001</v>
      </c>
      <c r="B103">
        <v>-12.705490448082871</v>
      </c>
      <c r="C103">
        <v>-3.51</v>
      </c>
      <c r="D103">
        <v>0.43</v>
      </c>
      <c r="E103">
        <v>3.51</v>
      </c>
    </row>
    <row r="104" spans="1:5" ht="15" customHeight="1">
      <c r="A104">
        <v>201002</v>
      </c>
      <c r="B104">
        <v>5.165118290909858</v>
      </c>
      <c r="C104">
        <v>3.39</v>
      </c>
      <c r="D104">
        <v>1.15</v>
      </c>
      <c r="E104">
        <v>0.56</v>
      </c>
    </row>
    <row r="105" spans="1:5" ht="15" customHeight="1">
      <c r="A105">
        <v>201003</v>
      </c>
      <c r="B105">
        <v>8.620769021079141</v>
      </c>
      <c r="C105">
        <v>6.3</v>
      </c>
      <c r="D105">
        <v>1.84</v>
      </c>
      <c r="E105">
        <v>1.56</v>
      </c>
    </row>
    <row r="106" spans="1:5" ht="15" customHeight="1">
      <c r="A106">
        <v>201004</v>
      </c>
      <c r="B106">
        <v>-16.28623916411466</v>
      </c>
      <c r="C106">
        <v>2.13</v>
      </c>
      <c r="D106">
        <v>4.36</v>
      </c>
      <c r="E106">
        <v>2.58</v>
      </c>
    </row>
    <row r="107" spans="1:5" ht="15" customHeight="1">
      <c r="A107">
        <v>201005</v>
      </c>
      <c r="B107">
        <v>-0.5522475775353306</v>
      </c>
      <c r="C107">
        <v>-7.86</v>
      </c>
      <c r="D107">
        <v>0.32</v>
      </c>
      <c r="E107">
        <v>-1.79</v>
      </c>
    </row>
    <row r="108" spans="1:5" ht="15" customHeight="1">
      <c r="A108">
        <v>201006</v>
      </c>
      <c r="B108">
        <v>-9.517941088037682</v>
      </c>
      <c r="C108">
        <v>-5.67</v>
      </c>
      <c r="D108">
        <v>-1.9</v>
      </c>
      <c r="E108">
        <v>-1.69</v>
      </c>
    </row>
    <row r="109" spans="1:5" ht="15" customHeight="1">
      <c r="A109">
        <v>201007</v>
      </c>
      <c r="B109">
        <v>13.722513058919079</v>
      </c>
      <c r="C109">
        <v>7.27</v>
      </c>
      <c r="D109">
        <v>-0.45</v>
      </c>
      <c r="E109">
        <v>1.04</v>
      </c>
    </row>
    <row r="110" spans="1:5" ht="15" customHeight="1">
      <c r="A110">
        <v>201008</v>
      </c>
      <c r="B110">
        <v>-9.559448725799319</v>
      </c>
      <c r="C110">
        <v>-4.81</v>
      </c>
      <c r="D110">
        <v>-2.75</v>
      </c>
      <c r="E110">
        <v>-1.66</v>
      </c>
    </row>
    <row r="111" spans="1:5" ht="15" customHeight="1">
      <c r="A111">
        <v>201009</v>
      </c>
      <c r="B111">
        <v>7.166569058067992</v>
      </c>
      <c r="C111">
        <v>9.56</v>
      </c>
      <c r="D111">
        <v>3.57</v>
      </c>
      <c r="E111">
        <v>-2.65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34"/>
  <sheetViews>
    <sheetView zoomScalePageLayoutView="0" workbookViewId="0" topLeftCell="A1">
      <selection activeCell="G11" sqref="G11"/>
    </sheetView>
  </sheetViews>
  <sheetFormatPr defaultColWidth="9.140625" defaultRowHeight="15" customHeight="1"/>
  <cols>
    <col min="1" max="1" width="12.57421875" style="0" customWidth="1"/>
    <col min="3" max="4" width="14.00390625" style="0" customWidth="1"/>
    <col min="5" max="6" width="12.00390625" style="0" bestFit="1" customWidth="1"/>
    <col min="7" max="7" width="9.28125" style="0" bestFit="1" customWidth="1"/>
    <col min="8" max="8" width="10.7109375" style="0" customWidth="1"/>
    <col min="12" max="12" width="26.7109375" style="0" customWidth="1"/>
  </cols>
  <sheetData>
    <row r="1" spans="1:11" ht="15" customHeight="1">
      <c r="A1" t="s">
        <v>8</v>
      </c>
      <c r="K1" s="3" t="s">
        <v>9</v>
      </c>
    </row>
    <row r="2" spans="11:13" ht="15.75" customHeight="1" thickBot="1">
      <c r="K2" s="3">
        <v>1</v>
      </c>
      <c r="L2" t="s">
        <v>10</v>
      </c>
      <c r="M2">
        <f>SQRT(C14/B14)</f>
        <v>9.099422343643457</v>
      </c>
    </row>
    <row r="3" spans="1:13" ht="15" customHeight="1">
      <c r="A3" s="4" t="s">
        <v>11</v>
      </c>
      <c r="B3" s="4"/>
      <c r="K3" s="3">
        <v>2</v>
      </c>
      <c r="L3" t="s">
        <v>12</v>
      </c>
      <c r="M3">
        <f>B4*M2/B18</f>
        <v>4.786736161265276</v>
      </c>
    </row>
    <row r="4" spans="1:13" ht="15" customHeight="1">
      <c r="A4" s="5" t="s">
        <v>13</v>
      </c>
      <c r="B4" s="5">
        <v>0.7125001169356635</v>
      </c>
      <c r="K4" s="3">
        <v>3</v>
      </c>
      <c r="L4" t="s">
        <v>14</v>
      </c>
      <c r="M4" s="6">
        <f>B6</f>
        <v>0.5030976797503095</v>
      </c>
    </row>
    <row r="5" spans="1:13" ht="15" customHeight="1">
      <c r="A5" s="5" t="s">
        <v>15</v>
      </c>
      <c r="B5" s="5">
        <v>0.5076564166333342</v>
      </c>
      <c r="K5" s="3">
        <v>4</v>
      </c>
      <c r="L5" t="s">
        <v>16</v>
      </c>
      <c r="M5" s="6">
        <f>1-M4</f>
        <v>0.4969023202496905</v>
      </c>
    </row>
    <row r="6" spans="1:13" ht="15" customHeight="1">
      <c r="A6" s="5" t="s">
        <v>17</v>
      </c>
      <c r="B6" s="5">
        <v>0.5030976797503095</v>
      </c>
      <c r="K6" s="3">
        <v>5</v>
      </c>
      <c r="L6" t="s">
        <v>18</v>
      </c>
      <c r="M6">
        <f>B17</f>
        <v>-1.6215364898873468</v>
      </c>
    </row>
    <row r="7" spans="1:13" ht="15" customHeight="1">
      <c r="A7" s="5" t="s">
        <v>19</v>
      </c>
      <c r="B7" s="5">
        <v>6.414300990740937</v>
      </c>
      <c r="K7" s="3"/>
      <c r="L7" t="s">
        <v>20</v>
      </c>
      <c r="M7">
        <f>B18</f>
        <v>1.3544384452096507</v>
      </c>
    </row>
    <row r="8" spans="1:12" ht="15.75" customHeight="1" thickBot="1">
      <c r="A8" s="7" t="s">
        <v>21</v>
      </c>
      <c r="B8" s="7">
        <v>110</v>
      </c>
      <c r="K8" s="3">
        <v>6</v>
      </c>
      <c r="L8" t="s">
        <v>22</v>
      </c>
    </row>
    <row r="9" spans="11:12" ht="15" customHeight="1">
      <c r="K9" s="3"/>
      <c r="L9" t="s">
        <v>23</v>
      </c>
    </row>
    <row r="10" spans="1:12" ht="15.75" customHeight="1" thickBot="1">
      <c r="A10" t="s">
        <v>24</v>
      </c>
      <c r="K10" s="3"/>
      <c r="L10" t="s">
        <v>25</v>
      </c>
    </row>
    <row r="11" spans="1:12" ht="15" customHeight="1">
      <c r="A11" s="8"/>
      <c r="B11" s="8" t="s">
        <v>26</v>
      </c>
      <c r="C11" s="8" t="s">
        <v>27</v>
      </c>
      <c r="D11" s="8" t="s">
        <v>28</v>
      </c>
      <c r="E11" s="8" t="s">
        <v>29</v>
      </c>
      <c r="F11" s="8" t="s">
        <v>30</v>
      </c>
      <c r="K11" s="3"/>
      <c r="L11" t="s">
        <v>31</v>
      </c>
    </row>
    <row r="12" spans="1:13" ht="15" customHeight="1">
      <c r="A12" s="5" t="s">
        <v>32</v>
      </c>
      <c r="B12" s="5">
        <v>1</v>
      </c>
      <c r="C12" s="5">
        <v>4581.672304111182</v>
      </c>
      <c r="D12" s="5">
        <v>4581.672304111182</v>
      </c>
      <c r="E12" s="5">
        <v>111.35900791372462</v>
      </c>
      <c r="F12" s="5">
        <v>2.5714345398668386E-18</v>
      </c>
      <c r="K12" s="3">
        <v>7</v>
      </c>
      <c r="L12" t="s">
        <v>33</v>
      </c>
      <c r="M12">
        <f>B18-2*C18</f>
        <v>1.0977380178926892</v>
      </c>
    </row>
    <row r="13" spans="1:13" ht="15" customHeight="1">
      <c r="A13" s="5" t="s">
        <v>34</v>
      </c>
      <c r="B13" s="5">
        <v>108</v>
      </c>
      <c r="C13" s="5">
        <v>4443.471777580578</v>
      </c>
      <c r="D13" s="5">
        <v>41.14325719982017</v>
      </c>
      <c r="E13" s="5"/>
      <c r="F13" s="5"/>
      <c r="K13" s="3"/>
      <c r="L13" t="s">
        <v>35</v>
      </c>
      <c r="M13">
        <f>B18+2*C18</f>
        <v>1.6111388725266123</v>
      </c>
    </row>
    <row r="14" spans="1:11" ht="15.75" customHeight="1" thickBot="1">
      <c r="A14" s="7" t="s">
        <v>36</v>
      </c>
      <c r="B14" s="7">
        <v>109</v>
      </c>
      <c r="C14" s="7">
        <v>9025.14408169176</v>
      </c>
      <c r="D14" s="7"/>
      <c r="E14" s="7"/>
      <c r="F14" s="7"/>
      <c r="K14" s="3">
        <v>8</v>
      </c>
    </row>
    <row r="15" ht="15.75" customHeight="1" thickBot="1"/>
    <row r="16" spans="1:9" ht="15" customHeight="1">
      <c r="A16" s="8"/>
      <c r="B16" s="8" t="s">
        <v>37</v>
      </c>
      <c r="C16" s="8" t="s">
        <v>19</v>
      </c>
      <c r="D16" s="8" t="s">
        <v>38</v>
      </c>
      <c r="E16" s="8" t="s">
        <v>39</v>
      </c>
      <c r="F16" s="8" t="s">
        <v>40</v>
      </c>
      <c r="G16" s="8" t="s">
        <v>41</v>
      </c>
      <c r="H16" s="8" t="s">
        <v>42</v>
      </c>
      <c r="I16" s="8" t="s">
        <v>43</v>
      </c>
    </row>
    <row r="17" spans="1:9" ht="15" customHeight="1">
      <c r="A17" s="5" t="s">
        <v>44</v>
      </c>
      <c r="B17" s="5">
        <v>-1.6215364898873468</v>
      </c>
      <c r="C17" s="5">
        <v>0.6118486884550889</v>
      </c>
      <c r="D17" s="5">
        <v>-2.650224672347845</v>
      </c>
      <c r="E17" s="5">
        <v>0.009252230192948801</v>
      </c>
      <c r="F17" s="5">
        <v>-2.834326699793221</v>
      </c>
      <c r="G17" s="5">
        <v>-0.4087462799814725</v>
      </c>
      <c r="H17" s="5">
        <v>-2.834326699793221</v>
      </c>
      <c r="I17" s="5">
        <v>-0.4087462799814725</v>
      </c>
    </row>
    <row r="18" spans="1:9" ht="15.75" customHeight="1" thickBot="1">
      <c r="A18" s="7" t="s">
        <v>1</v>
      </c>
      <c r="B18" s="7">
        <v>1.3544384452096507</v>
      </c>
      <c r="C18" s="7">
        <v>0.12835021365848076</v>
      </c>
      <c r="D18" s="7">
        <v>10.552677760347118</v>
      </c>
      <c r="E18" s="7">
        <v>2.5714345398668016E-18</v>
      </c>
      <c r="F18" s="7">
        <v>1.1000260627015224</v>
      </c>
      <c r="G18" s="7">
        <v>1.608850827717779</v>
      </c>
      <c r="H18" s="7">
        <v>1.1000260627015224</v>
      </c>
      <c r="I18" s="7">
        <v>1.608850827717779</v>
      </c>
    </row>
    <row r="22" ht="15" customHeight="1">
      <c r="A22" t="s">
        <v>45</v>
      </c>
    </row>
    <row r="23" ht="15.75" customHeight="1" thickBot="1"/>
    <row r="24" spans="1:3" ht="15" customHeight="1">
      <c r="A24" s="8" t="s">
        <v>46</v>
      </c>
      <c r="B24" s="8" t="s">
        <v>47</v>
      </c>
      <c r="C24" s="8" t="s">
        <v>48</v>
      </c>
    </row>
    <row r="25" spans="1:3" ht="15" customHeight="1">
      <c r="A25" s="5">
        <v>1</v>
      </c>
      <c r="B25" s="5">
        <v>-10.249309385872822</v>
      </c>
      <c r="C25" s="5">
        <v>2.9718605265314046</v>
      </c>
    </row>
    <row r="26" spans="1:3" ht="15" customHeight="1">
      <c r="A26" s="5">
        <v>2</v>
      </c>
      <c r="B26" s="5">
        <v>-14.204269645885002</v>
      </c>
      <c r="C26" s="5">
        <v>-0.04774717576276544</v>
      </c>
    </row>
    <row r="27" spans="1:3" ht="15" customHeight="1">
      <c r="A27" s="5">
        <v>3</v>
      </c>
      <c r="B27" s="5">
        <v>1.7239264697804908</v>
      </c>
      <c r="C27" s="5">
        <v>5.276934162546581</v>
      </c>
    </row>
    <row r="28" spans="1:3" ht="15" customHeight="1">
      <c r="A28" s="5">
        <v>4</v>
      </c>
      <c r="B28" s="5">
        <v>8.726373231514383</v>
      </c>
      <c r="C28" s="5">
        <v>2.2723784055938143</v>
      </c>
    </row>
    <row r="29" spans="1:3" ht="15" customHeight="1">
      <c r="A29" s="5">
        <v>5</v>
      </c>
      <c r="B29" s="5">
        <v>0.4372099468313222</v>
      </c>
      <c r="C29" s="5">
        <v>1.9668400797904726</v>
      </c>
    </row>
    <row r="30" spans="1:3" ht="15" customHeight="1">
      <c r="A30" s="5">
        <v>6</v>
      </c>
      <c r="B30" s="5">
        <v>-3.571927850989244</v>
      </c>
      <c r="C30" s="5">
        <v>-4.397028374246176</v>
      </c>
    </row>
    <row r="31" spans="1:3" ht="15" customHeight="1">
      <c r="A31" s="5">
        <v>7</v>
      </c>
      <c r="B31" s="5">
        <v>-4.75028929832164</v>
      </c>
      <c r="C31" s="5">
        <v>-4.194113439364438</v>
      </c>
    </row>
    <row r="32" spans="1:3" ht="15" customHeight="1">
      <c r="A32" s="5">
        <v>8</v>
      </c>
      <c r="B32" s="5">
        <v>4.216093208966248</v>
      </c>
      <c r="C32" s="5">
        <v>4.884800451058778</v>
      </c>
    </row>
    <row r="33" spans="1:3" ht="15" customHeight="1">
      <c r="A33" s="5">
        <v>9</v>
      </c>
      <c r="B33" s="5">
        <v>-8.759427096142206</v>
      </c>
      <c r="C33" s="5">
        <v>-6.437058992063301</v>
      </c>
    </row>
    <row r="34" spans="1:3" ht="15" customHeight="1">
      <c r="A34" s="5">
        <v>10</v>
      </c>
      <c r="B34" s="5">
        <v>-3.490661544276665</v>
      </c>
      <c r="C34" s="5">
        <v>-2.521996180333587</v>
      </c>
    </row>
    <row r="35" spans="1:3" ht="15" customHeight="1">
      <c r="A35" s="5">
        <v>11</v>
      </c>
      <c r="B35" s="5">
        <v>-11.332860142040543</v>
      </c>
      <c r="C35" s="5">
        <v>6.782277085913809</v>
      </c>
    </row>
    <row r="36" spans="1:3" ht="15" customHeight="1">
      <c r="A36" s="5">
        <v>12</v>
      </c>
      <c r="B36" s="5">
        <v>-12.795653662866966</v>
      </c>
      <c r="C36" s="5">
        <v>10.987275398166204</v>
      </c>
    </row>
    <row r="37" spans="1:3" ht="15" customHeight="1">
      <c r="A37" s="5">
        <v>13</v>
      </c>
      <c r="B37" s="5">
        <v>-1.0526723428992935</v>
      </c>
      <c r="C37" s="5">
        <v>4.877071167848357</v>
      </c>
    </row>
    <row r="38" spans="1:3" ht="15" customHeight="1">
      <c r="A38" s="5">
        <v>14</v>
      </c>
      <c r="B38" s="5">
        <v>-15.7618738578761</v>
      </c>
      <c r="C38" s="5">
        <v>-1.6608159601977484</v>
      </c>
    </row>
    <row r="39" spans="1:3" ht="15" customHeight="1">
      <c r="A39" s="5">
        <v>15</v>
      </c>
      <c r="B39" s="5">
        <v>9.078527227268895</v>
      </c>
      <c r="C39" s="5">
        <v>-2.444646737279866</v>
      </c>
    </row>
    <row r="40" spans="1:3" ht="15" customHeight="1">
      <c r="A40" s="5">
        <v>16</v>
      </c>
      <c r="B40" s="5">
        <v>6.518638565822655</v>
      </c>
      <c r="C40" s="5">
        <v>1.8998680382921682</v>
      </c>
    </row>
    <row r="41" spans="1:3" ht="15" customHeight="1">
      <c r="A41" s="5">
        <v>17</v>
      </c>
      <c r="B41" s="5">
        <v>-9.504368241007514</v>
      </c>
      <c r="C41" s="5">
        <v>-6.209568369302506</v>
      </c>
    </row>
    <row r="42" spans="1:3" ht="15" customHeight="1">
      <c r="A42" s="5">
        <v>18</v>
      </c>
      <c r="B42" s="5">
        <v>-5.02117698736357</v>
      </c>
      <c r="C42" s="5">
        <v>4.024582879321948</v>
      </c>
    </row>
    <row r="43" spans="1:3" ht="15" customHeight="1">
      <c r="A43" s="5">
        <v>19</v>
      </c>
      <c r="B43" s="5">
        <v>-4.045981306812622</v>
      </c>
      <c r="C43" s="5">
        <v>4.8111100465414935</v>
      </c>
    </row>
    <row r="44" spans="1:3" ht="15" customHeight="1">
      <c r="A44" s="5">
        <v>20</v>
      </c>
      <c r="B44" s="5">
        <v>-0.18583173796511687</v>
      </c>
      <c r="C44" s="5">
        <v>-2.990802988161761</v>
      </c>
    </row>
    <row r="45" spans="1:3" ht="15" customHeight="1">
      <c r="A45" s="5">
        <v>21</v>
      </c>
      <c r="B45" s="5">
        <v>9.430681223023402</v>
      </c>
      <c r="C45" s="5">
        <v>0.4373047273551691</v>
      </c>
    </row>
    <row r="46" spans="1:3" ht="15" customHeight="1">
      <c r="A46" s="5">
        <v>22</v>
      </c>
      <c r="B46" s="5">
        <v>6.613449256987329</v>
      </c>
      <c r="C46" s="5">
        <v>-0.5733440524397517</v>
      </c>
    </row>
    <row r="47" spans="1:3" ht="15" customHeight="1">
      <c r="A47" s="5">
        <v>23</v>
      </c>
      <c r="B47" s="5">
        <v>0.23404418004987493</v>
      </c>
      <c r="C47" s="5">
        <v>1.5180940883126424</v>
      </c>
    </row>
    <row r="48" spans="1:3" ht="15" customHeight="1">
      <c r="A48" s="5">
        <v>24</v>
      </c>
      <c r="B48" s="5">
        <v>1.5749382408074288</v>
      </c>
      <c r="C48" s="5">
        <v>1.7810232010721345</v>
      </c>
    </row>
    <row r="49" spans="1:3" ht="15" customHeight="1">
      <c r="A49" s="5">
        <v>25</v>
      </c>
      <c r="B49" s="5">
        <v>1.4530387807385605</v>
      </c>
      <c r="C49" s="5">
        <v>-0.8586534916495818</v>
      </c>
    </row>
    <row r="50" spans="1:3" ht="15" customHeight="1">
      <c r="A50" s="5">
        <v>26</v>
      </c>
      <c r="B50" s="5">
        <v>-3.3010401619473138</v>
      </c>
      <c r="C50" s="5">
        <v>-2.9372766053747474</v>
      </c>
    </row>
    <row r="51" spans="1:3" ht="15" customHeight="1">
      <c r="A51" s="5">
        <v>27</v>
      </c>
      <c r="B51" s="5">
        <v>6.599904872535233</v>
      </c>
      <c r="C51" s="5">
        <v>4.040458198700681</v>
      </c>
    </row>
    <row r="52" spans="1:3" ht="15" customHeight="1">
      <c r="A52" s="5">
        <v>28</v>
      </c>
      <c r="B52" s="5">
        <v>0.12568910443310277</v>
      </c>
      <c r="C52" s="5">
        <v>1.2322318805328705</v>
      </c>
    </row>
    <row r="53" spans="1:3" ht="15" customHeight="1">
      <c r="A53" s="5">
        <v>29</v>
      </c>
      <c r="B53" s="5">
        <v>4.283815131226731</v>
      </c>
      <c r="C53" s="5">
        <v>-2.451889424988205</v>
      </c>
    </row>
    <row r="54" spans="1:3" ht="15" customHeight="1">
      <c r="A54" s="5">
        <v>30</v>
      </c>
      <c r="B54" s="5">
        <v>1.1821510916966302</v>
      </c>
      <c r="C54" s="5">
        <v>-0.9595246970705886</v>
      </c>
    </row>
    <row r="55" spans="1:3" ht="15" customHeight="1">
      <c r="A55" s="5">
        <v>31</v>
      </c>
      <c r="B55" s="5">
        <v>0.17986664224148874</v>
      </c>
      <c r="C55" s="5">
        <v>5.05480798583333</v>
      </c>
    </row>
    <row r="56" spans="1:3" ht="15" customHeight="1">
      <c r="A56" s="5">
        <v>32</v>
      </c>
      <c r="B56" s="5">
        <v>-3.3687620842077965</v>
      </c>
      <c r="C56" s="5">
        <v>0.9637816552305472</v>
      </c>
    </row>
    <row r="57" spans="1:3" ht="15" customHeight="1">
      <c r="A57" s="5">
        <v>33</v>
      </c>
      <c r="B57" s="5">
        <v>-4.113703229073105</v>
      </c>
      <c r="C57" s="5">
        <v>-4.110839679704428</v>
      </c>
    </row>
    <row r="58" spans="1:3" ht="15" customHeight="1">
      <c r="A58" s="5">
        <v>34</v>
      </c>
      <c r="B58" s="5">
        <v>0.0579671821726202</v>
      </c>
      <c r="C58" s="5">
        <v>-3.9466270484347543</v>
      </c>
    </row>
    <row r="59" spans="1:3" ht="15" customHeight="1">
      <c r="A59" s="5">
        <v>35</v>
      </c>
      <c r="B59" s="5">
        <v>0.8841746337505072</v>
      </c>
      <c r="C59" s="5">
        <v>-1.6750341586095119</v>
      </c>
    </row>
    <row r="60" spans="1:3" ht="15" customHeight="1">
      <c r="A60" s="5">
        <v>36</v>
      </c>
      <c r="B60" s="5">
        <v>-7.093467808534336</v>
      </c>
      <c r="C60" s="5">
        <v>-0.35328674560398543</v>
      </c>
    </row>
    <row r="61" spans="1:3" ht="15" customHeight="1">
      <c r="A61" s="5">
        <v>37</v>
      </c>
      <c r="B61" s="5">
        <v>-1.5402701831747678</v>
      </c>
      <c r="C61" s="5">
        <v>1.8098459396926425</v>
      </c>
    </row>
    <row r="62" spans="1:3" ht="15" customHeight="1">
      <c r="A62" s="5">
        <v>38</v>
      </c>
      <c r="B62" s="5">
        <v>0.5726537913522873</v>
      </c>
      <c r="C62" s="5">
        <v>1.8057626153699478</v>
      </c>
    </row>
    <row r="63" spans="1:12" ht="15" customHeight="1">
      <c r="A63" s="5">
        <v>39</v>
      </c>
      <c r="B63" s="5">
        <v>0.34239925566664664</v>
      </c>
      <c r="C63" s="5">
        <v>3.655909809776647</v>
      </c>
      <c r="L63" t="s">
        <v>49</v>
      </c>
    </row>
    <row r="64" spans="1:3" ht="15" customHeight="1">
      <c r="A64" s="5">
        <v>40</v>
      </c>
      <c r="B64" s="5">
        <v>4.55470282026866</v>
      </c>
      <c r="C64" s="5">
        <v>-0.18632437065391994</v>
      </c>
    </row>
    <row r="65" spans="1:3" ht="15" customHeight="1">
      <c r="A65" s="5">
        <v>41</v>
      </c>
      <c r="B65" s="5">
        <v>2.970009839373369</v>
      </c>
      <c r="C65" s="5">
        <v>-5.6162573604484365</v>
      </c>
    </row>
    <row r="66" spans="1:3" ht="15" customHeight="1">
      <c r="A66" s="5">
        <v>42</v>
      </c>
      <c r="B66" s="5">
        <v>-5.346242214213886</v>
      </c>
      <c r="C66" s="5">
        <v>7.1306412235025</v>
      </c>
    </row>
    <row r="67" spans="1:3" ht="15" customHeight="1">
      <c r="A67" s="5">
        <v>43</v>
      </c>
      <c r="B67" s="5">
        <v>0.9518965560109895</v>
      </c>
      <c r="C67" s="5">
        <v>-2.4386133038568225</v>
      </c>
    </row>
    <row r="68" spans="1:3" ht="15" customHeight="1">
      <c r="A68" s="5">
        <v>44</v>
      </c>
      <c r="B68" s="5">
        <v>-4.154336382429394</v>
      </c>
      <c r="C68" s="5">
        <v>2.599658632064394</v>
      </c>
    </row>
    <row r="69" spans="1:3" ht="15" customHeight="1">
      <c r="A69" s="5">
        <v>45</v>
      </c>
      <c r="B69" s="5">
        <v>-5.115987678528246</v>
      </c>
      <c r="C69" s="5">
        <v>-0.24586178575752893</v>
      </c>
    </row>
    <row r="70" spans="1:3" ht="15" customHeight="1">
      <c r="A70" s="5">
        <v>46</v>
      </c>
      <c r="B70" s="5">
        <v>3.295075066223686</v>
      </c>
      <c r="C70" s="5">
        <v>-15.046928864894898</v>
      </c>
    </row>
    <row r="71" spans="1:3" ht="15" customHeight="1">
      <c r="A71" s="5">
        <v>47</v>
      </c>
      <c r="B71" s="5">
        <v>-0.8359621916657494</v>
      </c>
      <c r="C71" s="5">
        <v>2.5371414641554653</v>
      </c>
    </row>
    <row r="72" spans="1:3" ht="15" customHeight="1">
      <c r="A72" s="5">
        <v>48</v>
      </c>
      <c r="B72" s="5">
        <v>3.7284953686907745</v>
      </c>
      <c r="C72" s="5">
        <v>-1.377963763512231</v>
      </c>
    </row>
    <row r="73" spans="1:3" ht="15" customHeight="1">
      <c r="A73" s="5">
        <v>49</v>
      </c>
      <c r="B73" s="5">
        <v>-3.260407008591024</v>
      </c>
      <c r="C73" s="5">
        <v>3.3079665938401246</v>
      </c>
    </row>
    <row r="74" spans="1:3" ht="15" customHeight="1">
      <c r="A74" s="5">
        <v>50</v>
      </c>
      <c r="B74" s="5">
        <v>-0.8765953450220388</v>
      </c>
      <c r="C74" s="5">
        <v>6.587377920556672</v>
      </c>
    </row>
    <row r="75" spans="1:3" ht="15" customHeight="1">
      <c r="A75" s="5">
        <v>51</v>
      </c>
      <c r="B75" s="5">
        <v>-4.452312840375517</v>
      </c>
      <c r="C75" s="5">
        <v>5.0141865140863855</v>
      </c>
    </row>
    <row r="76" spans="1:3" ht="15" customHeight="1">
      <c r="A76" s="5">
        <v>52</v>
      </c>
      <c r="B76" s="5">
        <v>3.2138087595111067</v>
      </c>
      <c r="C76" s="5">
        <v>-5.095772943045617</v>
      </c>
    </row>
    <row r="77" spans="1:3" ht="15" customHeight="1">
      <c r="A77" s="5">
        <v>53</v>
      </c>
      <c r="B77" s="5">
        <v>-1.973690485641856</v>
      </c>
      <c r="C77" s="5">
        <v>-2.692482563347948</v>
      </c>
    </row>
    <row r="78" spans="1:3" ht="15" customHeight="1">
      <c r="A78" s="5">
        <v>54</v>
      </c>
      <c r="B78" s="5">
        <v>2.4011456923853167</v>
      </c>
      <c r="C78" s="5">
        <v>3.740680796199663</v>
      </c>
    </row>
    <row r="79" spans="1:3" ht="15" customHeight="1">
      <c r="A79" s="5">
        <v>55</v>
      </c>
      <c r="B79" s="5">
        <v>-2.0007792545460488</v>
      </c>
      <c r="C79" s="5">
        <v>-2.3497156924995917</v>
      </c>
    </row>
    <row r="80" spans="1:3" ht="15" customHeight="1">
      <c r="A80" s="5">
        <v>56</v>
      </c>
      <c r="B80" s="5">
        <v>0.3017661023103573</v>
      </c>
      <c r="C80" s="5">
        <v>5.667321121740237</v>
      </c>
    </row>
    <row r="81" spans="1:3" ht="15" customHeight="1">
      <c r="A81" s="5">
        <v>57</v>
      </c>
      <c r="B81" s="5">
        <v>-0.5786188870759157</v>
      </c>
      <c r="C81" s="5">
        <v>-1.7279029494118</v>
      </c>
    </row>
    <row r="82" spans="1:3" ht="15" customHeight="1">
      <c r="A82" s="5">
        <v>58</v>
      </c>
      <c r="B82" s="5">
        <v>-6.4839705081899925</v>
      </c>
      <c r="C82" s="5">
        <v>-4.218499292307774</v>
      </c>
    </row>
    <row r="83" spans="1:3" ht="15" customHeight="1">
      <c r="A83" s="5">
        <v>59</v>
      </c>
      <c r="B83" s="5">
        <v>-2.0685011768065316</v>
      </c>
      <c r="C83" s="5">
        <v>-2.9865409155668727</v>
      </c>
    </row>
    <row r="84" spans="1:3" ht="15" customHeight="1">
      <c r="A84" s="5">
        <v>60</v>
      </c>
      <c r="B84" s="5">
        <v>-2.5967321704382953</v>
      </c>
      <c r="C84" s="5">
        <v>-0.5287017185056411</v>
      </c>
    </row>
    <row r="85" spans="1:3" ht="15" customHeight="1">
      <c r="A85" s="5">
        <v>61</v>
      </c>
      <c r="B85" s="5">
        <v>1.1279735538882438</v>
      </c>
      <c r="C85" s="5">
        <v>-9.014100934206722</v>
      </c>
    </row>
    <row r="86" spans="1:3" ht="15" customHeight="1">
      <c r="A86" s="5">
        <v>62</v>
      </c>
      <c r="B86" s="5">
        <v>0.8977190182026036</v>
      </c>
      <c r="C86" s="5">
        <v>7.269313904051541</v>
      </c>
    </row>
    <row r="87" spans="1:3" ht="15" customHeight="1">
      <c r="A87" s="5">
        <v>63</v>
      </c>
      <c r="B87" s="5">
        <v>2.6584889969751497</v>
      </c>
      <c r="C87" s="5">
        <v>4.059838692485582</v>
      </c>
    </row>
    <row r="88" spans="1:3" ht="15" customHeight="1">
      <c r="A88" s="5">
        <v>64</v>
      </c>
      <c r="B88" s="5">
        <v>0.7351864047774457</v>
      </c>
      <c r="C88" s="5">
        <v>-3.338965234962875</v>
      </c>
    </row>
    <row r="89" spans="1:3" ht="15" customHeight="1">
      <c r="A89" s="5">
        <v>65</v>
      </c>
      <c r="B89" s="5">
        <v>-0.47026381145914375</v>
      </c>
      <c r="C89" s="5">
        <v>-2.08798040793938</v>
      </c>
    </row>
    <row r="90" spans="1:3" ht="15" customHeight="1">
      <c r="A90" s="5">
        <v>66</v>
      </c>
      <c r="B90" s="5">
        <v>0.32885487121455026</v>
      </c>
      <c r="C90" s="5">
        <v>1.1236275270572196</v>
      </c>
    </row>
    <row r="91" spans="1:3" ht="15" customHeight="1">
      <c r="A91" s="5">
        <v>67</v>
      </c>
      <c r="B91" s="5">
        <v>-4.194969535785683</v>
      </c>
      <c r="C91" s="5">
        <v>-6.015684326136613</v>
      </c>
    </row>
    <row r="92" spans="1:3" ht="15" customHeight="1">
      <c r="A92" s="5">
        <v>68</v>
      </c>
      <c r="B92" s="5">
        <v>-0.7140627315968807</v>
      </c>
      <c r="C92" s="5">
        <v>-2.1064340890991438</v>
      </c>
    </row>
    <row r="93" spans="1:3" ht="15" customHeight="1">
      <c r="A93" s="5">
        <v>69</v>
      </c>
      <c r="B93" s="5">
        <v>3.1731756061548166</v>
      </c>
      <c r="C93" s="5">
        <v>-2.366493137153726</v>
      </c>
    </row>
    <row r="94" spans="1:3" ht="15" customHeight="1">
      <c r="A94" s="5">
        <v>70</v>
      </c>
      <c r="B94" s="5">
        <v>2.7532996881398253</v>
      </c>
      <c r="C94" s="5">
        <v>-2.13900214777212</v>
      </c>
    </row>
    <row r="95" spans="1:3" ht="15" customHeight="1">
      <c r="A95" s="5">
        <v>71</v>
      </c>
      <c r="B95" s="5">
        <v>-4.276235842498262</v>
      </c>
      <c r="C95" s="5">
        <v>-6.531430551784447</v>
      </c>
    </row>
    <row r="96" spans="1:3" ht="15" customHeight="1">
      <c r="A96" s="5">
        <v>72</v>
      </c>
      <c r="B96" s="5">
        <v>-6.700680659423536</v>
      </c>
      <c r="C96" s="5">
        <v>-11.98868117225668</v>
      </c>
    </row>
    <row r="97" spans="1:3" ht="15" customHeight="1">
      <c r="A97" s="5">
        <v>73</v>
      </c>
      <c r="B97" s="5">
        <v>-0.5108969648154333</v>
      </c>
      <c r="C97" s="5">
        <v>-10.46032819687865</v>
      </c>
    </row>
    <row r="98" spans="1:3" ht="15" customHeight="1">
      <c r="A98" s="5">
        <v>74</v>
      </c>
      <c r="B98" s="5">
        <v>2.672033381427246</v>
      </c>
      <c r="C98" s="5">
        <v>14.364563932580998</v>
      </c>
    </row>
    <row r="99" spans="1:3" ht="15" customHeight="1">
      <c r="A99" s="5">
        <v>75</v>
      </c>
      <c r="B99" s="5">
        <v>0.7216420203253489</v>
      </c>
      <c r="C99" s="5">
        <v>9.063599375523763</v>
      </c>
    </row>
    <row r="100" spans="1:3" ht="15" customHeight="1">
      <c r="A100" s="5">
        <v>76</v>
      </c>
      <c r="B100" s="5">
        <v>-8.285373640318829</v>
      </c>
      <c r="C100" s="5">
        <v>-4.369196713086202</v>
      </c>
    </row>
    <row r="101" spans="1:3" ht="15" customHeight="1">
      <c r="A101" s="5">
        <v>77</v>
      </c>
      <c r="B101" s="5">
        <v>-2.759264783863453</v>
      </c>
      <c r="C101" s="5">
        <v>-5.3507589604640495</v>
      </c>
    </row>
    <row r="102" spans="1:3" ht="15" customHeight="1">
      <c r="A102" s="5">
        <v>78</v>
      </c>
      <c r="B102" s="5">
        <v>-10.195131848064436</v>
      </c>
      <c r="C102" s="5">
        <v>0.14950219341554316</v>
      </c>
    </row>
    <row r="103" spans="1:3" ht="15" customHeight="1">
      <c r="A103" s="5">
        <v>79</v>
      </c>
      <c r="B103" s="5">
        <v>-5.901561976749843</v>
      </c>
      <c r="C103" s="5">
        <v>-12.61276455882333</v>
      </c>
    </row>
    <row r="104" spans="1:3" ht="15" customHeight="1">
      <c r="A104" s="5">
        <v>80</v>
      </c>
      <c r="B104" s="5">
        <v>-2.8540754750281287</v>
      </c>
      <c r="C104" s="5">
        <v>-1.0275501208965512</v>
      </c>
    </row>
    <row r="105" spans="1:3" ht="15" customHeight="1">
      <c r="A105" s="5">
        <v>81</v>
      </c>
      <c r="B105" s="5">
        <v>4.663057895885433</v>
      </c>
      <c r="C105" s="5">
        <v>9.043200828888075</v>
      </c>
    </row>
    <row r="106" spans="1:3" ht="15" customHeight="1">
      <c r="A106" s="5">
        <v>82</v>
      </c>
      <c r="B106" s="5">
        <v>0.9248077871067963</v>
      </c>
      <c r="C106" s="5">
        <v>-10.826179581864176</v>
      </c>
    </row>
    <row r="107" spans="1:3" ht="15" customHeight="1">
      <c r="A107" s="5">
        <v>83</v>
      </c>
      <c r="B107" s="5">
        <v>-12.971730660744221</v>
      </c>
      <c r="C107" s="5">
        <v>10.394057443246675</v>
      </c>
    </row>
    <row r="108" spans="1:3" ht="15" customHeight="1">
      <c r="A108" s="5">
        <v>84</v>
      </c>
      <c r="B108" s="5">
        <v>-2.5967321704382953</v>
      </c>
      <c r="C108" s="5">
        <v>6.286193496037138</v>
      </c>
    </row>
    <row r="109" spans="1:3" ht="15" customHeight="1">
      <c r="A109" s="5">
        <v>85</v>
      </c>
      <c r="B109" s="5">
        <v>0.450754331283419</v>
      </c>
      <c r="C109" s="5">
        <v>-13.676598897567978</v>
      </c>
    </row>
    <row r="110" spans="1:3" ht="15" customHeight="1">
      <c r="A110" s="5">
        <v>86</v>
      </c>
      <c r="B110" s="5">
        <v>-14.583512410543705</v>
      </c>
      <c r="C110" s="5">
        <v>-11.074120602592721</v>
      </c>
    </row>
    <row r="111" spans="1:3" ht="15" customHeight="1">
      <c r="A111" s="5">
        <v>87</v>
      </c>
      <c r="B111" s="5">
        <v>-24.850155825232857</v>
      </c>
      <c r="C111" s="5">
        <v>-7.616394769103604</v>
      </c>
    </row>
    <row r="112" spans="1:3" ht="15" customHeight="1">
      <c r="A112" s="5">
        <v>88</v>
      </c>
      <c r="B112" s="5">
        <v>-12.145523209166333</v>
      </c>
      <c r="C112" s="5">
        <v>-3.735069844858373</v>
      </c>
    </row>
    <row r="113" spans="1:3" ht="15" customHeight="1">
      <c r="A113" s="5">
        <v>89</v>
      </c>
      <c r="B113" s="5">
        <v>0.7487307892295421</v>
      </c>
      <c r="C113" s="5">
        <v>5.8395870898441125</v>
      </c>
    </row>
    <row r="114" spans="1:3" ht="15" customHeight="1">
      <c r="A114" s="5">
        <v>90</v>
      </c>
      <c r="B114" s="5">
        <v>-12.362233360399877</v>
      </c>
      <c r="C114" s="5">
        <v>7.877491990999869</v>
      </c>
    </row>
    <row r="115" spans="1:3" ht="15" customHeight="1">
      <c r="A115" s="5">
        <v>91</v>
      </c>
      <c r="B115" s="5">
        <v>-15.07111025081918</v>
      </c>
      <c r="C115" s="5">
        <v>27.44986386330033</v>
      </c>
    </row>
    <row r="116" spans="1:3" ht="15" customHeight="1">
      <c r="A116" s="5">
        <v>92</v>
      </c>
      <c r="B116" s="5">
        <v>10.338154981313869</v>
      </c>
      <c r="C116" s="5">
        <v>4.750758642332315</v>
      </c>
    </row>
    <row r="117" spans="1:3" ht="15" customHeight="1">
      <c r="A117" s="5">
        <v>93</v>
      </c>
      <c r="B117" s="5">
        <v>12.1531024978948</v>
      </c>
      <c r="C117" s="5">
        <v>6.981695080352974</v>
      </c>
    </row>
    <row r="118" spans="1:3" ht="15" customHeight="1">
      <c r="A118" s="5">
        <v>94</v>
      </c>
      <c r="B118" s="5">
        <v>5.597620423080092</v>
      </c>
      <c r="C118" s="5">
        <v>6.301676993580851</v>
      </c>
    </row>
    <row r="119" spans="1:3" ht="15" customHeight="1">
      <c r="A119" s="5">
        <v>95</v>
      </c>
      <c r="B119" s="5">
        <v>-1.0255835739951005</v>
      </c>
      <c r="C119" s="5">
        <v>2.893359947684934</v>
      </c>
    </row>
    <row r="120" spans="1:3" ht="15" customHeight="1">
      <c r="A120" s="5">
        <v>96</v>
      </c>
      <c r="B120" s="5">
        <v>8.888905844939542</v>
      </c>
      <c r="C120" s="5">
        <v>1.1789728489440776</v>
      </c>
    </row>
    <row r="121" spans="1:3" ht="15" customHeight="1">
      <c r="A121" s="5">
        <v>97</v>
      </c>
      <c r="B121" s="5">
        <v>2.7532996881398253</v>
      </c>
      <c r="C121" s="5">
        <v>-1.3426105120191332</v>
      </c>
    </row>
    <row r="122" spans="1:3" ht="15" customHeight="1">
      <c r="A122" s="5">
        <v>98</v>
      </c>
      <c r="B122" s="5">
        <v>3.9993830577327047</v>
      </c>
      <c r="C122" s="5">
        <v>6.748991369597875</v>
      </c>
    </row>
    <row r="123" spans="1:3" ht="15" customHeight="1">
      <c r="A123" s="5">
        <v>99</v>
      </c>
      <c r="B123" s="5">
        <v>-4.994088218459377</v>
      </c>
      <c r="C123" s="5">
        <v>-3.0510951450020096</v>
      </c>
    </row>
    <row r="124" spans="1:3" ht="15" customHeight="1">
      <c r="A124" s="5">
        <v>100</v>
      </c>
      <c r="B124" s="5">
        <v>6.017496341095083</v>
      </c>
      <c r="C124" s="5">
        <v>-6.150577468655985</v>
      </c>
    </row>
    <row r="125" spans="1:3" ht="15" customHeight="1">
      <c r="A125" s="5">
        <v>101</v>
      </c>
      <c r="B125" s="5">
        <v>2.1708911566996747</v>
      </c>
      <c r="C125" s="5">
        <v>-2.6889002189963653</v>
      </c>
    </row>
    <row r="126" spans="1:3" ht="15" customHeight="1">
      <c r="A126" s="5">
        <v>102</v>
      </c>
      <c r="B126" s="5">
        <v>-6.375615432573221</v>
      </c>
      <c r="C126" s="5">
        <v>-6.329875015509651</v>
      </c>
    </row>
    <row r="127" spans="1:3" ht="15" customHeight="1">
      <c r="A127" s="5">
        <v>103</v>
      </c>
      <c r="B127" s="5">
        <v>2.970009839373369</v>
      </c>
      <c r="C127" s="5">
        <v>2.1951084515364885</v>
      </c>
    </row>
    <row r="128" spans="1:3" ht="15" customHeight="1">
      <c r="A128" s="5">
        <v>104</v>
      </c>
      <c r="B128" s="5">
        <v>6.911425714933453</v>
      </c>
      <c r="C128" s="5">
        <v>1.709343306145688</v>
      </c>
    </row>
    <row r="129" spans="1:3" ht="15" customHeight="1">
      <c r="A129" s="5">
        <v>105</v>
      </c>
      <c r="B129" s="5">
        <v>1.263417398409209</v>
      </c>
      <c r="C129" s="5">
        <v>-17.54965656252387</v>
      </c>
    </row>
    <row r="130" spans="1:3" ht="15" customHeight="1">
      <c r="A130" s="5">
        <v>106</v>
      </c>
      <c r="B130" s="5">
        <v>-12.267422669235202</v>
      </c>
      <c r="C130" s="5">
        <v>11.715175091699871</v>
      </c>
    </row>
    <row r="131" spans="1:3" ht="15" customHeight="1">
      <c r="A131" s="5">
        <v>107</v>
      </c>
      <c r="B131" s="5">
        <v>-9.301202474226066</v>
      </c>
      <c r="C131" s="5">
        <v>-0.21673861381161608</v>
      </c>
    </row>
    <row r="132" spans="1:3" ht="15" customHeight="1">
      <c r="A132" s="5">
        <v>108</v>
      </c>
      <c r="B132" s="5">
        <v>8.225231006786812</v>
      </c>
      <c r="C132" s="5">
        <v>5.497282052132267</v>
      </c>
    </row>
    <row r="133" spans="1:3" ht="15" customHeight="1">
      <c r="A133" s="5">
        <v>109</v>
      </c>
      <c r="B133" s="5">
        <v>-8.136385411345767</v>
      </c>
      <c r="C133" s="5">
        <v>-1.423063314453552</v>
      </c>
    </row>
    <row r="134" spans="1:3" ht="15.75" customHeight="1" thickBot="1">
      <c r="A134" s="7">
        <v>110</v>
      </c>
      <c r="B134" s="7">
        <v>11.326895046316913</v>
      </c>
      <c r="C134" s="7">
        <v>-4.160325988248921</v>
      </c>
    </row>
  </sheetData>
  <sheetProtection/>
  <printOptions/>
  <pageMargins left="0.7" right="0.7" top="0.75" bottom="0.75" header="0.3" footer="0.3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6"/>
  <sheetViews>
    <sheetView zoomScalePageLayoutView="0" workbookViewId="0" topLeftCell="A1">
      <selection activeCell="J15" sqref="J15:K15"/>
    </sheetView>
  </sheetViews>
  <sheetFormatPr defaultColWidth="9.140625" defaultRowHeight="15" customHeight="1"/>
  <cols>
    <col min="1" max="1" width="18.28125" style="0" customWidth="1"/>
    <col min="2" max="2" width="15.140625" style="0" customWidth="1"/>
    <col min="3" max="3" width="15.57421875" style="0" customWidth="1"/>
    <col min="4" max="4" width="13.28125" style="0" customWidth="1"/>
    <col min="5" max="5" width="15.421875" style="0" customWidth="1"/>
    <col min="6" max="6" width="14.00390625" style="0" customWidth="1"/>
  </cols>
  <sheetData>
    <row r="1" spans="1:11" ht="15" customHeight="1">
      <c r="A1" t="s">
        <v>8</v>
      </c>
      <c r="J1" s="3">
        <v>9</v>
      </c>
      <c r="K1" t="s">
        <v>50</v>
      </c>
    </row>
    <row r="2" spans="10:11" ht="15.75" customHeight="1" thickBot="1">
      <c r="J2" s="3">
        <v>10</v>
      </c>
      <c r="K2" t="s">
        <v>51</v>
      </c>
    </row>
    <row r="3" spans="1:11" ht="15" customHeight="1">
      <c r="A3" s="4" t="s">
        <v>11</v>
      </c>
      <c r="B3" s="4"/>
      <c r="J3" s="3">
        <v>11</v>
      </c>
      <c r="K3" t="s">
        <v>51</v>
      </c>
    </row>
    <row r="4" spans="1:11" ht="15" customHeight="1">
      <c r="A4" s="5" t="s">
        <v>13</v>
      </c>
      <c r="B4" s="5">
        <v>0.7134466779536869</v>
      </c>
      <c r="J4" s="3">
        <v>12</v>
      </c>
      <c r="K4" t="s">
        <v>52</v>
      </c>
    </row>
    <row r="5" spans="1:11" ht="15" customHeight="1">
      <c r="A5" s="5" t="s">
        <v>15</v>
      </c>
      <c r="B5" s="5">
        <v>0.5090061622831518</v>
      </c>
      <c r="J5" s="3"/>
      <c r="K5" t="s">
        <v>53</v>
      </c>
    </row>
    <row r="6" spans="1:11" ht="15" customHeight="1">
      <c r="A6" s="5" t="s">
        <v>17</v>
      </c>
      <c r="B6" s="5">
        <v>0.49511011027229757</v>
      </c>
      <c r="J6" s="3">
        <v>13</v>
      </c>
      <c r="K6" t="s">
        <v>54</v>
      </c>
    </row>
    <row r="7" spans="1:2" ht="15" customHeight="1">
      <c r="A7" s="5" t="s">
        <v>19</v>
      </c>
      <c r="B7" s="5">
        <v>6.46564953078038</v>
      </c>
    </row>
    <row r="8" spans="1:2" ht="15.75" customHeight="1" thickBot="1">
      <c r="A8" s="7" t="s">
        <v>21</v>
      </c>
      <c r="B8" s="7">
        <v>110</v>
      </c>
    </row>
    <row r="10" ht="15.75" customHeight="1" thickBot="1">
      <c r="A10" t="s">
        <v>24</v>
      </c>
    </row>
    <row r="11" spans="1:6" ht="15" customHeight="1">
      <c r="A11" s="8"/>
      <c r="B11" s="8" t="s">
        <v>26</v>
      </c>
      <c r="C11" s="8" t="s">
        <v>27</v>
      </c>
      <c r="D11" s="8" t="s">
        <v>28</v>
      </c>
      <c r="E11" s="8" t="s">
        <v>29</v>
      </c>
      <c r="F11" s="8" t="s">
        <v>30</v>
      </c>
    </row>
    <row r="12" spans="1:6" ht="15" customHeight="1">
      <c r="A12" s="5" t="s">
        <v>32</v>
      </c>
      <c r="B12" s="5">
        <v>3</v>
      </c>
      <c r="C12" s="5">
        <v>4593.853953074423</v>
      </c>
      <c r="D12" s="5">
        <v>1531.2846510248075</v>
      </c>
      <c r="E12" s="5">
        <v>36.62955218399927</v>
      </c>
      <c r="F12" s="5">
        <v>2.5227092891453236E-16</v>
      </c>
    </row>
    <row r="13" spans="1:6" ht="15" customHeight="1">
      <c r="A13" s="5" t="s">
        <v>34</v>
      </c>
      <c r="B13" s="5">
        <v>106</v>
      </c>
      <c r="C13" s="5">
        <v>4431.290128617337</v>
      </c>
      <c r="D13" s="5">
        <v>41.80462385488054</v>
      </c>
      <c r="E13" s="5"/>
      <c r="F13" s="5"/>
    </row>
    <row r="14" spans="1:6" ht="15.75" customHeight="1" thickBot="1">
      <c r="A14" s="7" t="s">
        <v>36</v>
      </c>
      <c r="B14" s="7">
        <v>109</v>
      </c>
      <c r="C14" s="7">
        <v>9025.14408169176</v>
      </c>
      <c r="D14" s="7"/>
      <c r="E14" s="7"/>
      <c r="F14" s="7"/>
    </row>
    <row r="15" ht="15.75" customHeight="1" thickBot="1"/>
    <row r="16" spans="1:9" ht="15" customHeight="1">
      <c r="A16" s="8"/>
      <c r="B16" s="8" t="s">
        <v>37</v>
      </c>
      <c r="C16" s="8" t="s">
        <v>19</v>
      </c>
      <c r="D16" s="8" t="s">
        <v>38</v>
      </c>
      <c r="E16" s="8" t="s">
        <v>39</v>
      </c>
      <c r="F16" s="8" t="s">
        <v>40</v>
      </c>
      <c r="G16" s="8" t="s">
        <v>41</v>
      </c>
      <c r="H16" s="8" t="s">
        <v>42</v>
      </c>
      <c r="I16" s="8" t="s">
        <v>43</v>
      </c>
    </row>
    <row r="17" spans="1:9" ht="15" customHeight="1">
      <c r="A17" s="5" t="s">
        <v>44</v>
      </c>
      <c r="B17" s="5">
        <v>-1.6233758257128</v>
      </c>
      <c r="C17" s="5">
        <v>0.6305608118727258</v>
      </c>
      <c r="D17" s="5">
        <v>-2.5744952669853935</v>
      </c>
      <c r="E17" s="5">
        <v>0.01141874162591651</v>
      </c>
      <c r="F17" s="5">
        <v>-2.873523928525291</v>
      </c>
      <c r="G17" s="5">
        <v>-0.3732277229003087</v>
      </c>
      <c r="H17" s="5">
        <v>-2.873523928525291</v>
      </c>
      <c r="I17" s="5">
        <v>-0.3732277229003087</v>
      </c>
    </row>
    <row r="18" spans="1:9" ht="15" customHeight="1">
      <c r="A18" s="5" t="s">
        <v>1</v>
      </c>
      <c r="B18" s="5">
        <v>1.3744899177734942</v>
      </c>
      <c r="C18" s="5">
        <v>0.15310675830155165</v>
      </c>
      <c r="D18" s="5">
        <v>8.977330151986925</v>
      </c>
      <c r="E18" s="5">
        <v>1.1200755310490972E-14</v>
      </c>
      <c r="F18" s="5">
        <v>1.0709408867926578</v>
      </c>
      <c r="G18" s="5">
        <v>1.6780389487543306</v>
      </c>
      <c r="H18" s="5">
        <v>1.0709408867926578</v>
      </c>
      <c r="I18" s="5">
        <v>1.6780389487543306</v>
      </c>
    </row>
    <row r="19" spans="1:9" ht="15" customHeight="1">
      <c r="A19" s="5" t="s">
        <v>2</v>
      </c>
      <c r="B19" s="5">
        <v>0.05836388427136936</v>
      </c>
      <c r="C19" s="5">
        <v>0.23950362906106615</v>
      </c>
      <c r="D19" s="5">
        <v>0.24368684725227419</v>
      </c>
      <c r="E19" s="5">
        <v>0.8079443632731844</v>
      </c>
      <c r="F19" s="5">
        <v>-0.41647534114474044</v>
      </c>
      <c r="G19" s="5">
        <v>0.5332031096874792</v>
      </c>
      <c r="H19" s="5">
        <v>-0.41647534114474044</v>
      </c>
      <c r="I19" s="5">
        <v>0.5332031096874792</v>
      </c>
    </row>
    <row r="20" spans="1:9" ht="15.75" customHeight="1" thickBot="1">
      <c r="A20" s="7" t="s">
        <v>3</v>
      </c>
      <c r="B20" s="7">
        <v>-0.0989710501252068</v>
      </c>
      <c r="C20" s="7">
        <v>0.19469626948539248</v>
      </c>
      <c r="D20" s="7">
        <v>-0.5083356264955673</v>
      </c>
      <c r="E20" s="7">
        <v>0.6122742942952079</v>
      </c>
      <c r="F20" s="7">
        <v>-0.4849753297107915</v>
      </c>
      <c r="G20" s="7">
        <v>0.2870332294603779</v>
      </c>
      <c r="H20" s="7">
        <v>-0.4849753297107915</v>
      </c>
      <c r="I20" s="7">
        <v>0.2870332294603779</v>
      </c>
    </row>
    <row r="24" ht="15" customHeight="1">
      <c r="A24" t="s">
        <v>45</v>
      </c>
    </row>
    <row r="25" ht="15.75" customHeight="1" thickBot="1"/>
    <row r="26" spans="1:3" ht="15" customHeight="1">
      <c r="A26" s="8" t="s">
        <v>46</v>
      </c>
      <c r="B26" s="8" t="s">
        <v>47</v>
      </c>
      <c r="C26" s="8" t="s">
        <v>48</v>
      </c>
    </row>
    <row r="27" spans="1:3" ht="15" customHeight="1">
      <c r="A27" s="5">
        <v>1</v>
      </c>
      <c r="B27" s="5">
        <v>-10.509931593068588</v>
      </c>
      <c r="C27" s="5">
        <v>3.2324827337271707</v>
      </c>
    </row>
    <row r="28" spans="1:3" ht="15" customHeight="1">
      <c r="A28" s="5">
        <v>2</v>
      </c>
      <c r="B28" s="5">
        <v>-14.686411655336348</v>
      </c>
      <c r="C28" s="5">
        <v>0.43439483368858056</v>
      </c>
    </row>
    <row r="29" spans="1:3" ht="15" customHeight="1">
      <c r="A29" s="5">
        <v>3</v>
      </c>
      <c r="B29" s="5">
        <v>2.5266534511281344</v>
      </c>
      <c r="C29" s="5">
        <v>4.4742071811989375</v>
      </c>
    </row>
    <row r="30" spans="1:3" ht="15" customHeight="1">
      <c r="A30" s="5">
        <v>4</v>
      </c>
      <c r="B30" s="5">
        <v>8.646255812025842</v>
      </c>
      <c r="C30" s="5">
        <v>2.3524958250823556</v>
      </c>
    </row>
    <row r="31" spans="1:3" ht="15" customHeight="1">
      <c r="A31" s="5">
        <v>5</v>
      </c>
      <c r="B31" s="5">
        <v>0.6944505751476863</v>
      </c>
      <c r="C31" s="5">
        <v>1.7095994514741086</v>
      </c>
    </row>
    <row r="32" spans="1:3" ht="15" customHeight="1">
      <c r="A32" s="5">
        <v>6</v>
      </c>
      <c r="B32" s="5">
        <v>-3.4154403440142453</v>
      </c>
      <c r="C32" s="5">
        <v>-4.553515881221175</v>
      </c>
    </row>
    <row r="33" spans="1:3" ht="15" customHeight="1">
      <c r="A33" s="5">
        <v>7</v>
      </c>
      <c r="B33" s="5">
        <v>-5.201938089887435</v>
      </c>
      <c r="C33" s="5">
        <v>-3.742464647798643</v>
      </c>
    </row>
    <row r="34" spans="1:3" ht="15" customHeight="1">
      <c r="A34" s="5">
        <v>8</v>
      </c>
      <c r="B34" s="5">
        <v>4.403537554775425</v>
      </c>
      <c r="C34" s="5">
        <v>4.697356105249601</v>
      </c>
    </row>
    <row r="35" spans="1:3" ht="15" customHeight="1">
      <c r="A35" s="5">
        <v>9</v>
      </c>
      <c r="B35" s="5">
        <v>-8.802470817882728</v>
      </c>
      <c r="C35" s="5">
        <v>-6.394015270322779</v>
      </c>
    </row>
    <row r="36" spans="1:3" ht="15" customHeight="1">
      <c r="A36" s="5">
        <v>10</v>
      </c>
      <c r="B36" s="5">
        <v>-3.7359159615465005</v>
      </c>
      <c r="C36" s="5">
        <v>-2.276741763063751</v>
      </c>
    </row>
    <row r="37" spans="1:3" ht="15" customHeight="1">
      <c r="A37" s="5">
        <v>11</v>
      </c>
      <c r="B37" s="5">
        <v>-11.140356945718532</v>
      </c>
      <c r="C37" s="5">
        <v>6.589773889591798</v>
      </c>
    </row>
    <row r="38" spans="1:3" ht="15" customHeight="1">
      <c r="A38" s="5">
        <v>12</v>
      </c>
      <c r="B38" s="5">
        <v>-12.824084944099372</v>
      </c>
      <c r="C38" s="5">
        <v>11.01570667939861</v>
      </c>
    </row>
    <row r="39" spans="1:3" ht="15" customHeight="1">
      <c r="A39" s="5">
        <v>13</v>
      </c>
      <c r="B39" s="5">
        <v>-1.2269219335606558</v>
      </c>
      <c r="C39" s="5">
        <v>5.0513207585097195</v>
      </c>
    </row>
    <row r="40" spans="1:3" ht="15" customHeight="1">
      <c r="A40" s="5">
        <v>14</v>
      </c>
      <c r="B40" s="5">
        <v>-15.54555798132108</v>
      </c>
      <c r="C40" s="5">
        <v>-1.8771318367527687</v>
      </c>
    </row>
    <row r="41" spans="1:3" ht="15" customHeight="1">
      <c r="A41" s="5">
        <v>15</v>
      </c>
      <c r="B41" s="5">
        <v>9.085330699920675</v>
      </c>
      <c r="C41" s="5">
        <v>-2.4514502099316466</v>
      </c>
    </row>
    <row r="42" spans="1:3" ht="15" customHeight="1">
      <c r="A42" s="5">
        <v>16</v>
      </c>
      <c r="B42" s="5">
        <v>5.8645574898097985</v>
      </c>
      <c r="C42" s="5">
        <v>2.5539491143050244</v>
      </c>
    </row>
    <row r="43" spans="1:3" ht="15" customHeight="1">
      <c r="A43" s="5">
        <v>17</v>
      </c>
      <c r="B43" s="5">
        <v>-9.449096561953173</v>
      </c>
      <c r="C43" s="5">
        <v>-6.264840048356847</v>
      </c>
    </row>
    <row r="44" spans="1:3" ht="15" customHeight="1">
      <c r="A44" s="5">
        <v>18</v>
      </c>
      <c r="B44" s="5">
        <v>-4.923089943644058</v>
      </c>
      <c r="C44" s="5">
        <v>3.926495835602436</v>
      </c>
    </row>
    <row r="45" spans="1:3" ht="15" customHeight="1">
      <c r="A45" s="5">
        <v>19</v>
      </c>
      <c r="B45" s="5">
        <v>-3.9557825840889724</v>
      </c>
      <c r="C45" s="5">
        <v>4.720911323817845</v>
      </c>
    </row>
    <row r="46" spans="1:3" ht="15" customHeight="1">
      <c r="A46" s="5">
        <v>20</v>
      </c>
      <c r="B46" s="5">
        <v>0.024063485653263578</v>
      </c>
      <c r="C46" s="5">
        <v>-3.2006982117801415</v>
      </c>
    </row>
    <row r="47" spans="1:3" ht="15" customHeight="1">
      <c r="A47" s="5">
        <v>21</v>
      </c>
      <c r="B47" s="5">
        <v>9.322313313789504</v>
      </c>
      <c r="C47" s="5">
        <v>0.5456726365890674</v>
      </c>
    </row>
    <row r="48" spans="1:3" ht="15" customHeight="1">
      <c r="A48" s="5">
        <v>22</v>
      </c>
      <c r="B48" s="5">
        <v>6.4978004165629635</v>
      </c>
      <c r="C48" s="5">
        <v>-0.4576952120153859</v>
      </c>
    </row>
    <row r="49" spans="1:3" ht="15" customHeight="1">
      <c r="A49" s="5">
        <v>23</v>
      </c>
      <c r="B49" s="5">
        <v>0.30100756490029346</v>
      </c>
      <c r="C49" s="5">
        <v>1.4511307034622238</v>
      </c>
    </row>
    <row r="50" spans="1:3" ht="15" customHeight="1">
      <c r="A50" s="5">
        <v>24</v>
      </c>
      <c r="B50" s="5">
        <v>2.0569165286194337</v>
      </c>
      <c r="C50" s="5">
        <v>1.2990449132601296</v>
      </c>
    </row>
    <row r="51" spans="1:3" ht="15" customHeight="1">
      <c r="A51" s="5">
        <v>25</v>
      </c>
      <c r="B51" s="5">
        <v>1.5229205382871793</v>
      </c>
      <c r="C51" s="5">
        <v>-0.9285352491982006</v>
      </c>
    </row>
    <row r="52" spans="1:3" ht="15" customHeight="1">
      <c r="A52" s="5">
        <v>26</v>
      </c>
      <c r="B52" s="5">
        <v>-3.3157168391922713</v>
      </c>
      <c r="C52" s="5">
        <v>-2.92259992812979</v>
      </c>
    </row>
    <row r="53" spans="1:3" ht="15" customHeight="1">
      <c r="A53" s="5">
        <v>27</v>
      </c>
      <c r="B53" s="5">
        <v>6.919156808231958</v>
      </c>
      <c r="C53" s="5">
        <v>3.721206263003956</v>
      </c>
    </row>
    <row r="54" spans="1:3" ht="15" customHeight="1">
      <c r="A54" s="5">
        <v>28</v>
      </c>
      <c r="B54" s="5">
        <v>0.2019337603292231</v>
      </c>
      <c r="C54" s="5">
        <v>1.1559872246367502</v>
      </c>
    </row>
    <row r="55" spans="1:3" ht="15" customHeight="1">
      <c r="A55" s="5">
        <v>29</v>
      </c>
      <c r="B55" s="5">
        <v>3.7269090932606495</v>
      </c>
      <c r="C55" s="5">
        <v>-1.8949833870221233</v>
      </c>
    </row>
    <row r="56" spans="1:3" ht="15" customHeight="1">
      <c r="A56" s="5">
        <v>30</v>
      </c>
      <c r="B56" s="5">
        <v>1.438834358976342</v>
      </c>
      <c r="C56" s="5">
        <v>-1.2162079643503003</v>
      </c>
    </row>
    <row r="57" spans="1:3" ht="15" customHeight="1">
      <c r="A57" s="5">
        <v>31</v>
      </c>
      <c r="B57" s="5">
        <v>0.028962402664120257</v>
      </c>
      <c r="C57" s="5">
        <v>5.205712225410698</v>
      </c>
    </row>
    <row r="58" spans="1:3" ht="15" customHeight="1">
      <c r="A58" s="5">
        <v>32</v>
      </c>
      <c r="B58" s="5">
        <v>-3.462759374562738</v>
      </c>
      <c r="C58" s="5">
        <v>1.0577789455854885</v>
      </c>
    </row>
    <row r="59" spans="1:3" ht="15" customHeight="1">
      <c r="A59" s="5">
        <v>33</v>
      </c>
      <c r="B59" s="5">
        <v>-4.438658798460847</v>
      </c>
      <c r="C59" s="5">
        <v>-3.785884110316686</v>
      </c>
    </row>
    <row r="60" spans="1:3" ht="15" customHeight="1">
      <c r="A60" s="5">
        <v>34</v>
      </c>
      <c r="B60" s="5">
        <v>0.2252361457211596</v>
      </c>
      <c r="C60" s="5">
        <v>-4.113896011983294</v>
      </c>
    </row>
    <row r="61" spans="1:3" ht="15" customHeight="1">
      <c r="A61" s="5">
        <v>35</v>
      </c>
      <c r="B61" s="5">
        <v>0.8824722945893182</v>
      </c>
      <c r="C61" s="5">
        <v>-1.6733318194483229</v>
      </c>
    </row>
    <row r="62" spans="1:3" ht="15" customHeight="1">
      <c r="A62" s="5">
        <v>36</v>
      </c>
      <c r="B62" s="5">
        <v>-7.70914639290662</v>
      </c>
      <c r="C62" s="5">
        <v>0.2623918387682984</v>
      </c>
    </row>
    <row r="63" spans="1:3" ht="15" customHeight="1">
      <c r="A63" s="5">
        <v>37</v>
      </c>
      <c r="B63" s="5">
        <v>-1.7861975430974495</v>
      </c>
      <c r="C63" s="5">
        <v>2.0557732996153244</v>
      </c>
    </row>
    <row r="64" spans="1:3" ht="15" customHeight="1">
      <c r="A64" s="5">
        <v>38</v>
      </c>
      <c r="B64" s="5">
        <v>0.8180288512346393</v>
      </c>
      <c r="C64" s="5">
        <v>1.560387555487596</v>
      </c>
    </row>
    <row r="65" spans="1:3" ht="15" customHeight="1">
      <c r="A65" s="5">
        <v>39</v>
      </c>
      <c r="B65" s="5">
        <v>0.3179149225427203</v>
      </c>
      <c r="C65" s="5">
        <v>3.6803941429005733</v>
      </c>
    </row>
    <row r="66" spans="1:3" ht="15" customHeight="1">
      <c r="A66" s="5">
        <v>40</v>
      </c>
      <c r="B66" s="5">
        <v>4.727038298464945</v>
      </c>
      <c r="C66" s="5">
        <v>-0.35865984885020463</v>
      </c>
    </row>
    <row r="67" spans="1:3" ht="15" customHeight="1">
      <c r="A67" s="5">
        <v>41</v>
      </c>
      <c r="B67" s="5">
        <v>3.0138372362963106</v>
      </c>
      <c r="C67" s="5">
        <v>-5.6600847573713775</v>
      </c>
    </row>
    <row r="68" spans="1:3" ht="15" customHeight="1">
      <c r="A68" s="5">
        <v>42</v>
      </c>
      <c r="B68" s="5">
        <v>-5.530306408756857</v>
      </c>
      <c r="C68" s="5">
        <v>7.314705418045471</v>
      </c>
    </row>
    <row r="69" spans="1:3" ht="15" customHeight="1">
      <c r="A69" s="5">
        <v>43</v>
      </c>
      <c r="B69" s="5">
        <v>0.8536329358162844</v>
      </c>
      <c r="C69" s="5">
        <v>-2.340349683662118</v>
      </c>
    </row>
    <row r="70" spans="1:3" ht="15" customHeight="1">
      <c r="A70" s="5">
        <v>44</v>
      </c>
      <c r="B70" s="5">
        <v>-4.451245682073856</v>
      </c>
      <c r="C70" s="5">
        <v>2.8965679317088564</v>
      </c>
    </row>
    <row r="71" spans="1:3" ht="15" customHeight="1">
      <c r="A71" s="5">
        <v>45</v>
      </c>
      <c r="B71" s="5">
        <v>-5.387559872315823</v>
      </c>
      <c r="C71" s="5">
        <v>0.025710408030048093</v>
      </c>
    </row>
    <row r="72" spans="1:3" ht="15" customHeight="1">
      <c r="A72" s="5">
        <v>46</v>
      </c>
      <c r="B72" s="5">
        <v>3.640948359351564</v>
      </c>
      <c r="C72" s="5">
        <v>-15.392802158022775</v>
      </c>
    </row>
    <row r="73" spans="1:3" ht="15" customHeight="1">
      <c r="A73" s="5">
        <v>47</v>
      </c>
      <c r="B73" s="5">
        <v>-0.751852924533601</v>
      </c>
      <c r="C73" s="5">
        <v>2.4530321970233167</v>
      </c>
    </row>
    <row r="74" spans="1:3" ht="15" customHeight="1">
      <c r="A74" s="5">
        <v>48</v>
      </c>
      <c r="B74" s="5">
        <v>3.957783015782238</v>
      </c>
      <c r="C74" s="5">
        <v>-1.6072514106036944</v>
      </c>
    </row>
    <row r="75" spans="1:3" ht="15" customHeight="1">
      <c r="A75" s="5">
        <v>49</v>
      </c>
      <c r="B75" s="5">
        <v>-3.3628910486733856</v>
      </c>
      <c r="C75" s="5">
        <v>3.410450633922486</v>
      </c>
    </row>
    <row r="76" spans="1:3" ht="15" customHeight="1">
      <c r="A76" s="5">
        <v>50</v>
      </c>
      <c r="B76" s="5">
        <v>-0.9528489997738674</v>
      </c>
      <c r="C76" s="5">
        <v>6.663631575308501</v>
      </c>
    </row>
    <row r="77" spans="1:3" ht="15" customHeight="1">
      <c r="A77" s="5">
        <v>51</v>
      </c>
      <c r="B77" s="5">
        <v>-4.639790574363461</v>
      </c>
      <c r="C77" s="5">
        <v>5.20166424807433</v>
      </c>
    </row>
    <row r="78" spans="1:3" ht="15" customHeight="1">
      <c r="A78" s="5">
        <v>52</v>
      </c>
      <c r="B78" s="5">
        <v>3.4327942906039217</v>
      </c>
      <c r="C78" s="5">
        <v>-5.314758474138432</v>
      </c>
    </row>
    <row r="79" spans="1:3" ht="15" customHeight="1">
      <c r="A79" s="5">
        <v>53</v>
      </c>
      <c r="B79" s="5">
        <v>-2.0263703353089153</v>
      </c>
      <c r="C79" s="5">
        <v>-2.6398027136808886</v>
      </c>
    </row>
    <row r="80" spans="1:3" ht="15" customHeight="1">
      <c r="A80" s="5">
        <v>54</v>
      </c>
      <c r="B80" s="5">
        <v>2.872613938920153</v>
      </c>
      <c r="C80" s="5">
        <v>3.2692125496648266</v>
      </c>
    </row>
    <row r="81" spans="1:3" ht="15" customHeight="1">
      <c r="A81" s="5">
        <v>55</v>
      </c>
      <c r="B81" s="5">
        <v>-2.0587825041940704</v>
      </c>
      <c r="C81" s="5">
        <v>-2.29171244285157</v>
      </c>
    </row>
    <row r="82" spans="1:3" ht="15" customHeight="1">
      <c r="A82" s="5">
        <v>56</v>
      </c>
      <c r="B82" s="5">
        <v>0.5446023424435307</v>
      </c>
      <c r="C82" s="5">
        <v>5.424484881607063</v>
      </c>
    </row>
    <row r="83" spans="1:3" ht="15" customHeight="1">
      <c r="A83" s="5">
        <v>57</v>
      </c>
      <c r="B83" s="5">
        <v>-0.8299015890055225</v>
      </c>
      <c r="C83" s="5">
        <v>-1.476620247482193</v>
      </c>
    </row>
    <row r="84" spans="1:3" ht="15" customHeight="1">
      <c r="A84" s="5">
        <v>58</v>
      </c>
      <c r="B84" s="5">
        <v>-6.95065162891171</v>
      </c>
      <c r="C84" s="5">
        <v>-3.7518181715860566</v>
      </c>
    </row>
    <row r="85" spans="1:3" ht="15" customHeight="1">
      <c r="A85" s="5">
        <v>59</v>
      </c>
      <c r="B85" s="5">
        <v>-2.2152856109530523</v>
      </c>
      <c r="C85" s="5">
        <v>-2.839756481420352</v>
      </c>
    </row>
    <row r="86" spans="1:3" ht="15" customHeight="1">
      <c r="A86" s="5">
        <v>60</v>
      </c>
      <c r="B86" s="5">
        <v>-3.149190313747302</v>
      </c>
      <c r="C86" s="5">
        <v>0.023756424803365483</v>
      </c>
    </row>
    <row r="87" spans="1:3" ht="15" customHeight="1">
      <c r="A87" s="5">
        <v>61</v>
      </c>
      <c r="B87" s="5">
        <v>1.2587523007639208</v>
      </c>
      <c r="C87" s="5">
        <v>-9.144879681082399</v>
      </c>
    </row>
    <row r="88" spans="1:3" ht="15" customHeight="1">
      <c r="A88" s="5">
        <v>62</v>
      </c>
      <c r="B88" s="5">
        <v>0.8674032259663905</v>
      </c>
      <c r="C88" s="5">
        <v>7.299629696287753</v>
      </c>
    </row>
    <row r="89" spans="1:3" ht="15" customHeight="1">
      <c r="A89" s="5">
        <v>63</v>
      </c>
      <c r="B89" s="5">
        <v>2.825802330190221</v>
      </c>
      <c r="C89" s="5">
        <v>3.8925253592705107</v>
      </c>
    </row>
    <row r="90" spans="1:3" ht="15" customHeight="1">
      <c r="A90" s="5">
        <v>64</v>
      </c>
      <c r="B90" s="5">
        <v>0.704918487783596</v>
      </c>
      <c r="C90" s="5">
        <v>-3.308697317969025</v>
      </c>
    </row>
    <row r="91" spans="1:3" ht="15" customHeight="1">
      <c r="A91" s="5">
        <v>65</v>
      </c>
      <c r="B91" s="5">
        <v>-0.6732236795270083</v>
      </c>
      <c r="C91" s="5">
        <v>-1.8850205398715152</v>
      </c>
    </row>
    <row r="92" spans="1:3" ht="15" customHeight="1">
      <c r="A92" s="5">
        <v>66</v>
      </c>
      <c r="B92" s="5">
        <v>0.37743620909717757</v>
      </c>
      <c r="C92" s="5">
        <v>1.0750461891745924</v>
      </c>
    </row>
    <row r="93" spans="1:3" ht="15" customHeight="1">
      <c r="A93" s="5">
        <v>67</v>
      </c>
      <c r="B93" s="5">
        <v>-4.2389964213703255</v>
      </c>
      <c r="C93" s="5">
        <v>-5.9716574405519705</v>
      </c>
    </row>
    <row r="94" spans="1:3" ht="15" customHeight="1">
      <c r="A94" s="5">
        <v>68</v>
      </c>
      <c r="B94" s="5">
        <v>-0.6432115806234222</v>
      </c>
      <c r="C94" s="5">
        <v>-2.177285240072602</v>
      </c>
    </row>
    <row r="95" spans="1:3" ht="15" customHeight="1">
      <c r="A95" s="5">
        <v>69</v>
      </c>
      <c r="B95" s="5">
        <v>3.1917746883525324</v>
      </c>
      <c r="C95" s="5">
        <v>-2.3850922193514412</v>
      </c>
    </row>
    <row r="96" spans="1:3" ht="15" customHeight="1">
      <c r="A96" s="5">
        <v>70</v>
      </c>
      <c r="B96" s="5">
        <v>2.8266054779704457</v>
      </c>
      <c r="C96" s="5">
        <v>-2.2123079376027404</v>
      </c>
    </row>
    <row r="97" spans="1:3" ht="15" customHeight="1">
      <c r="A97" s="5">
        <v>71</v>
      </c>
      <c r="B97" s="5">
        <v>-4.121593805811042</v>
      </c>
      <c r="C97" s="5">
        <v>-6.686072588471667</v>
      </c>
    </row>
    <row r="98" spans="1:3" ht="15" customHeight="1">
      <c r="A98" s="5">
        <v>72</v>
      </c>
      <c r="B98" s="5">
        <v>-6.496143484104732</v>
      </c>
      <c r="C98" s="5">
        <v>-12.193218347575485</v>
      </c>
    </row>
    <row r="99" spans="1:3" ht="15" customHeight="1">
      <c r="A99" s="5">
        <v>73</v>
      </c>
      <c r="B99" s="5">
        <v>-0.34826834492287495</v>
      </c>
      <c r="C99" s="5">
        <v>-10.62295681677121</v>
      </c>
    </row>
    <row r="100" spans="1:3" ht="15" customHeight="1">
      <c r="A100" s="5">
        <v>74</v>
      </c>
      <c r="B100" s="5">
        <v>2.928636867773239</v>
      </c>
      <c r="C100" s="5">
        <v>14.107960446235005</v>
      </c>
    </row>
    <row r="101" spans="1:3" ht="15" customHeight="1">
      <c r="A101" s="5">
        <v>75</v>
      </c>
      <c r="B101" s="5">
        <v>1.2445745706763303</v>
      </c>
      <c r="C101" s="5">
        <v>8.540666825172782</v>
      </c>
    </row>
    <row r="102" spans="1:3" ht="15" customHeight="1">
      <c r="A102" s="5">
        <v>76</v>
      </c>
      <c r="B102" s="5">
        <v>-8.354846256587058</v>
      </c>
      <c r="C102" s="5">
        <v>-4.2997240968179735</v>
      </c>
    </row>
    <row r="103" spans="1:3" ht="15" customHeight="1">
      <c r="A103" s="5">
        <v>77</v>
      </c>
      <c r="B103" s="5">
        <v>-2.4325660003451026</v>
      </c>
      <c r="C103" s="5">
        <v>-5.6774577439824</v>
      </c>
    </row>
    <row r="104" spans="1:3" ht="15" customHeight="1">
      <c r="A104" s="5">
        <v>78</v>
      </c>
      <c r="B104" s="5">
        <v>-11.208769605953277</v>
      </c>
      <c r="C104" s="5">
        <v>1.1631399513043839</v>
      </c>
    </row>
    <row r="105" spans="1:3" ht="15" customHeight="1">
      <c r="A105" s="5">
        <v>79</v>
      </c>
      <c r="B105" s="5">
        <v>-5.540072109943413</v>
      </c>
      <c r="C105" s="5">
        <v>-12.97425442562976</v>
      </c>
    </row>
    <row r="106" spans="1:3" ht="15" customHeight="1">
      <c r="A106" s="5">
        <v>80</v>
      </c>
      <c r="B106" s="5">
        <v>-2.719541161542921</v>
      </c>
      <c r="C106" s="5">
        <v>-1.1620844343817591</v>
      </c>
    </row>
    <row r="107" spans="1:3" ht="15" customHeight="1">
      <c r="A107" s="5">
        <v>81</v>
      </c>
      <c r="B107" s="5">
        <v>4.646895454336431</v>
      </c>
      <c r="C107" s="5">
        <v>9.059363270437075</v>
      </c>
    </row>
    <row r="108" spans="1:3" ht="15" customHeight="1">
      <c r="A108" s="5">
        <v>82</v>
      </c>
      <c r="B108" s="5">
        <v>1.5698075289300208</v>
      </c>
      <c r="C108" s="5">
        <v>-11.4711793236874</v>
      </c>
    </row>
    <row r="109" spans="1:3" ht="15" customHeight="1">
      <c r="A109" s="5">
        <v>83</v>
      </c>
      <c r="B109" s="5">
        <v>-12.280857397643546</v>
      </c>
      <c r="C109" s="5">
        <v>9.703184180146</v>
      </c>
    </row>
    <row r="110" spans="1:3" ht="15" customHeight="1">
      <c r="A110" s="5">
        <v>84</v>
      </c>
      <c r="B110" s="5">
        <v>-3.080313294949036</v>
      </c>
      <c r="C110" s="5">
        <v>6.76977462054788</v>
      </c>
    </row>
    <row r="111" spans="1:3" ht="15" customHeight="1">
      <c r="A111" s="5">
        <v>85</v>
      </c>
      <c r="B111" s="5">
        <v>0.4459569334479797</v>
      </c>
      <c r="C111" s="5">
        <v>-13.671801499732538</v>
      </c>
    </row>
    <row r="112" spans="1:3" ht="15" customHeight="1">
      <c r="A112" s="5">
        <v>86</v>
      </c>
      <c r="B112" s="5">
        <v>-15.08821718535904</v>
      </c>
      <c r="C112" s="5">
        <v>-10.569415827777386</v>
      </c>
    </row>
    <row r="113" spans="1:3" ht="15" customHeight="1">
      <c r="A113" s="5">
        <v>87</v>
      </c>
      <c r="B113" s="5">
        <v>-24.618130255944244</v>
      </c>
      <c r="C113" s="5">
        <v>-7.848420338392216</v>
      </c>
    </row>
    <row r="114" spans="1:3" ht="15" customHeight="1">
      <c r="A114" s="5">
        <v>88</v>
      </c>
      <c r="B114" s="5">
        <v>-11.985272155434163</v>
      </c>
      <c r="C114" s="5">
        <v>-3.8953208985905423</v>
      </c>
    </row>
    <row r="115" spans="1:3" ht="15" customHeight="1">
      <c r="A115" s="5">
        <v>89</v>
      </c>
      <c r="B115" s="5">
        <v>0.9560077800998709</v>
      </c>
      <c r="C115" s="5">
        <v>5.632310098973784</v>
      </c>
    </row>
    <row r="116" spans="1:3" ht="15" customHeight="1">
      <c r="A116" s="5">
        <v>90</v>
      </c>
      <c r="B116" s="5">
        <v>-11.93255693678979</v>
      </c>
      <c r="C116" s="5">
        <v>7.447815567389783</v>
      </c>
    </row>
    <row r="117" spans="1:3" ht="15" customHeight="1">
      <c r="A117" s="5">
        <v>91</v>
      </c>
      <c r="B117" s="5">
        <v>-14.502012148613373</v>
      </c>
      <c r="C117" s="5">
        <v>26.880765761094523</v>
      </c>
    </row>
    <row r="118" spans="1:3" ht="15" customHeight="1">
      <c r="A118" s="5">
        <v>92</v>
      </c>
      <c r="B118" s="5">
        <v>10.065281697622014</v>
      </c>
      <c r="C118" s="5">
        <v>5.023631926024169</v>
      </c>
    </row>
    <row r="119" spans="1:3" ht="15" customHeight="1">
      <c r="A119" s="5">
        <v>93</v>
      </c>
      <c r="B119" s="5">
        <v>11.024469258221927</v>
      </c>
      <c r="C119" s="5">
        <v>8.110328320025847</v>
      </c>
    </row>
    <row r="120" spans="1:3" ht="15" customHeight="1">
      <c r="A120" s="5">
        <v>94</v>
      </c>
      <c r="B120" s="5">
        <v>4.893839158674476</v>
      </c>
      <c r="C120" s="5">
        <v>7.005458257986467</v>
      </c>
    </row>
    <row r="121" spans="1:3" ht="15" customHeight="1">
      <c r="A121" s="5">
        <v>95</v>
      </c>
      <c r="B121" s="5">
        <v>-0.4294254498841368</v>
      </c>
      <c r="C121" s="5">
        <v>2.29720182357397</v>
      </c>
    </row>
    <row r="122" spans="1:3" ht="15" customHeight="1">
      <c r="A122" s="5">
        <v>96</v>
      </c>
      <c r="B122" s="5">
        <v>8.844029762558229</v>
      </c>
      <c r="C122" s="5">
        <v>1.2238489313253904</v>
      </c>
    </row>
    <row r="123" spans="1:3" ht="15" customHeight="1">
      <c r="A123" s="5">
        <v>97</v>
      </c>
      <c r="B123" s="5">
        <v>2.0255788280780624</v>
      </c>
      <c r="C123" s="5">
        <v>-0.6148896519573703</v>
      </c>
    </row>
    <row r="124" spans="1:3" ht="15" customHeight="1">
      <c r="A124" s="5">
        <v>98</v>
      </c>
      <c r="B124" s="5">
        <v>4.190274832990698</v>
      </c>
      <c r="C124" s="5">
        <v>6.558099594339882</v>
      </c>
    </row>
    <row r="125" spans="1:3" ht="15" customHeight="1">
      <c r="A125" s="5">
        <v>99</v>
      </c>
      <c r="B125" s="5">
        <v>-5.119231416639418</v>
      </c>
      <c r="C125" s="5">
        <v>-2.925951946821969</v>
      </c>
    </row>
    <row r="126" spans="1:3" ht="15" customHeight="1">
      <c r="A126" s="5">
        <v>100</v>
      </c>
      <c r="B126" s="5">
        <v>5.956549096615555</v>
      </c>
      <c r="C126" s="5">
        <v>-6.0896302241764575</v>
      </c>
    </row>
    <row r="127" spans="1:3" ht="15" customHeight="1">
      <c r="A127" s="5">
        <v>101</v>
      </c>
      <c r="B127" s="5">
        <v>2.573705452419822</v>
      </c>
      <c r="C127" s="5">
        <v>-3.0917145147165126</v>
      </c>
    </row>
    <row r="128" spans="1:3" ht="15" customHeight="1">
      <c r="A128" s="5">
        <v>102</v>
      </c>
      <c r="B128" s="5">
        <v>-6.77012735280055</v>
      </c>
      <c r="C128" s="5">
        <v>-5.935363095282321</v>
      </c>
    </row>
    <row r="129" spans="1:3" ht="15" customHeight="1">
      <c r="A129" s="5">
        <v>103</v>
      </c>
      <c r="B129" s="5">
        <v>3.0478396743813043</v>
      </c>
      <c r="C129" s="5">
        <v>2.1172786165285533</v>
      </c>
    </row>
    <row r="130" spans="1:3" ht="15" customHeight="1">
      <c r="A130" s="5">
        <v>104</v>
      </c>
      <c r="B130" s="5">
        <v>6.98890536512421</v>
      </c>
      <c r="C130" s="5">
        <v>1.6318636559549313</v>
      </c>
    </row>
    <row r="131" spans="1:3" ht="15" customHeight="1">
      <c r="A131" s="5">
        <v>105</v>
      </c>
      <c r="B131" s="5">
        <v>1.303408925244879</v>
      </c>
      <c r="C131" s="5">
        <v>-17.589648089359542</v>
      </c>
    </row>
    <row r="132" spans="1:3" ht="15" customHeight="1">
      <c r="A132" s="5">
        <v>106</v>
      </c>
      <c r="B132" s="5">
        <v>-12.231031956721507</v>
      </c>
      <c r="C132" s="5">
        <v>11.678784379186176</v>
      </c>
    </row>
    <row r="133" spans="1:3" ht="15" customHeight="1">
      <c r="A133" s="5">
        <v>107</v>
      </c>
      <c r="B133" s="5">
        <v>-9.360363964892514</v>
      </c>
      <c r="C133" s="5">
        <v>-0.15757712314516858</v>
      </c>
    </row>
    <row r="134" spans="1:3" ht="15" customHeight="1">
      <c r="A134" s="5">
        <v>108</v>
      </c>
      <c r="B134" s="5">
        <v>8.239972236448171</v>
      </c>
      <c r="C134" s="5">
        <v>5.482540822470908</v>
      </c>
    </row>
    <row r="135" spans="1:3" ht="15" customHeight="1">
      <c r="A135" s="5">
        <v>109</v>
      </c>
      <c r="B135" s="5">
        <v>-8.230881068741729</v>
      </c>
      <c r="C135" s="5">
        <v>-1.3285676570575902</v>
      </c>
    </row>
    <row r="136" spans="1:3" ht="15.75" customHeight="1" thickBot="1">
      <c r="A136" s="7">
        <v>110</v>
      </c>
      <c r="B136" s="7">
        <v>11.987380137882392</v>
      </c>
      <c r="C136" s="7">
        <v>-4.8208110798143995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Vladyslav</dc:creator>
  <cp:keywords/>
  <dc:description/>
  <cp:lastModifiedBy>Vladyslav</cp:lastModifiedBy>
  <dcterms:created xsi:type="dcterms:W3CDTF">2010-10-23T16:44:27Z</dcterms:created>
  <dcterms:modified xsi:type="dcterms:W3CDTF">2010-11-02T21:00:06Z</dcterms:modified>
  <cp:category/>
  <cp:version/>
  <cp:contentType/>
  <cp:contentStatus/>
</cp:coreProperties>
</file>